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Z:\共有\補佐用\☆05財政状況資料集\令和2年度決算\20220920追加提出分\提出用\"/>
    </mc:Choice>
  </mc:AlternateContent>
  <xr:revisionPtr revIDLastSave="0" documentId="13_ncr:1_{C936C37B-817D-48DE-9961-3868645DF9D9}" xr6:coauthVersionLast="45" xr6:coauthVersionMax="45" xr10:uidLastSave="{00000000-0000-0000-0000-000000000000}"/>
  <bookViews>
    <workbookView xWindow="-120" yWindow="-120" windowWidth="20730" windowHeight="11160" tabRatio="8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BE35" i="10"/>
  <c r="BW34" i="10"/>
  <c r="BW35" i="10" s="1"/>
  <c r="BW36" i="10" s="1"/>
  <c r="BW37" i="10" s="1"/>
  <c r="BE34" i="10"/>
  <c r="C34" i="10"/>
  <c r="C35" i="10" s="1"/>
  <c r="C36" i="10" s="1"/>
  <c r="CO34" i="10" l="1"/>
  <c r="CO35" i="10" s="1"/>
  <c r="U34" i="10"/>
  <c r="U35" i="10" s="1"/>
  <c r="U36" i="10" s="1"/>
  <c r="U37" i="10" s="1"/>
  <c r="AM34" i="10" s="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<sst xmlns="http://schemas.openxmlformats.org/spreadsheetml/2006/main" count="1121" uniqueCount="607">
  <si>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</si>
  <si>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</si>
  <si>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</si>
  <si>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</si>
  <si>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</si>
  <si>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</si>
  <si>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</si>
  <si>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</si>
  <si>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</si>
  <si>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</si>
  <si>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</si>
  <si>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</si>
  <si>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</si>
  <si>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</si>
  <si>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</si>
  <si>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</si>
  <si>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</si>
  <si>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</si>
  <si>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</si>
  <si>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</si>
  <si>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</si>
  <si>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</si>
  <si>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</si>
  <si>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</si>
  <si>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</si>
  <si>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</si>
  <si>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</si>
  <si>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</si>
  <si>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</si>
  <si>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</si>
  <si>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</si>
  <si>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</si>
  <si>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</si>
  <si>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</si>
  <si>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</si>
  <si>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</si>
  <si>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</si>
  <si>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</si>
  <si>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</si>
  <si>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</si>
  <si>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</si>
  <si>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</si>
  <si>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</si>
  <si>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</si>
  <si>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</si>
  <si>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</si>
  <si>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</si>
  <si>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</si>
  <si>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</si>
  <si>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</si>
  <si>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</si>
  <si>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</si>
  <si>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</si>
  <si>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</si>
  <si>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</si>
  <si>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</si>
  <si>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</si>
  <si>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</si>
  <si>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</si>
  <si>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</si>
  <si>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</si>
  <si>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</si>
  <si>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</si>
  <si>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</si>
  <si>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</si>
  <si>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</si>
  <si>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</si>
  <si>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</si>
  <si>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</si>
  <si>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</si>
  <si>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</si>
  <si>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</si>
  <si>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</si>
  <si>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</si>
  <si>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</si>
  <si>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</si>
  <si>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</si>
  <si>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</si>
  <si>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</si>
  <si>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</si>
  <si>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</si>
  <si>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</si>
  <si>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</si>
  <si>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</si>
  <si>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</si>
  <si>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</si>
  <si>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</si>
  <si>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</si>
  <si>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</si>
  <si>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</si>
  <si>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</si>
  <si>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</si>
  <si>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</si>
  <si>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</si>
  <si>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</si>
  <si>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</si>
  <si>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</si>
  <si>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</si>
  <si>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</si>
  <si>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</si>
  <si>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</si>
  <si>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</si>
  <si>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</si>
  <si>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</si>
  <si>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</si>
  <si>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</si>
  <si>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</si>
  <si>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</si>
  <si>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</si>
  <si>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</si>
  <si>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</si>
  <si>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</si>
  <si>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</si>
  <si>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</si>
  <si>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</si>
  <si>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</si>
  <si>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</si>
  <si>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</si>
  <si>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</si>
  <si>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</si>
  <si>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</si>
  <si>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</si>
  <si>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</si>
  <si>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</si>
  <si>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</si>
  <si>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</si>
  <si>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</si>
  <si>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</si>
  <si>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</si>
  <si>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</si>
  <si>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</si>
  <si>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</si>
  <si>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</si>
  <si>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</si>
  <si>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</si>
  <si>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</si>
  <si>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</si>
  <si>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</si>
  <si>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</si>
  <si>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</si>
  <si>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</si>
  <si>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</si>
  <si>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</si>
  <si>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</si>
  <si>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</si>
  <si>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</si>
  <si>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</si>
  <si>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</si>
  <si>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</si>
  <si>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</si>
  <si>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</si>
  <si>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</si>
  <si>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</si>
  <si>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</si>
  <si>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</si>
  <si>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</si>
  <si>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</si>
  <si>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</si>
  <si>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</si>
  <si>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</si>
  <si>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</si>
  <si>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</si>
  <si>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</si>
  <si>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</si>
  <si>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</si>
  <si>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</si>
  <si>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</si>
  <si>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</si>
  <si>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</si>
  <si>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</si>
  <si>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</si>
  <si>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</si>
  <si>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</si>
  <si>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</si>
  <si>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</si>
  <si>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</si>
  <si>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</si>
  <si>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</si>
  <si>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</si>
  <si>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</si>
  <si>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</si>
  <si>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</si>
  <si>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</si>
  <si>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</si>
  <si>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</si>
  <si>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</si>
  <si>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</si>
  <si>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</si>
  <si>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</si>
  <si>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</si>
  <si>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</si>
  <si>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</si>
  <si>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</si>
  <si>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</si>
  <si>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</si>
  <si>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</si>
  <si>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</si>
  <si>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</si>
  <si>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</si>
  <si>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</si>
  <si>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</si>
  <si>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</si>
  <si>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</si>
  <si>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</si>
  <si>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</si>
  <si>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</si>
  <si>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</si>
  <si>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</si>
  <si>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</si>
  <si>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</si>
  <si>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</si>
  <si>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</si>
  <si>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</si>
  <si>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</si>
  <si>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</si>
  <si>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</si>
  <si>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静岡県伊東市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</si>
  <si>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</si>
  <si>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</si>
  <si>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</si>
  <si>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</si>
  <si>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</si>
  <si>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</si>
  <si>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</si>
  <si>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</si>
  <si>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</si>
  <si>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</si>
  <si>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</si>
  <si>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</si>
  <si>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</si>
  <si>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</si>
  <si>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</si>
  <si>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</si>
  <si>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</si>
  <si>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</si>
  <si>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</si>
  <si>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</si>
  <si>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</si>
  <si>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</si>
  <si>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</si>
  <si>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</si>
  <si>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</si>
  <si>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</si>
  <si>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</si>
  <si>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</si>
  <si>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</si>
  <si>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</si>
  <si>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</si>
  <si>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</si>
  <si>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</si>
  <si>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</si>
  <si>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</si>
  <si>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</si>
  <si>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</si>
  <si>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</si>
  <si>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</si>
  <si>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</si>
  <si>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</si>
  <si>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</si>
  <si>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</si>
  <si>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</si>
  <si>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</si>
  <si>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</si>
  <si>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</si>
  <si>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</si>
  <si>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</si>
  <si>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</si>
  <si>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</si>
  <si>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</si>
  <si>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</si>
  <si>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</si>
  <si>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</si>
  <si>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</si>
  <si>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</si>
  <si>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</si>
  <si>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</si>
  <si>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</si>
  <si>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</si>
  <si>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</si>
  <si>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</si>
  <si>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</si>
  <si>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</si>
  <si>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</si>
  <si>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</si>
  <si>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</si>
  <si>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</si>
  <si>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</si>
  <si>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</si>
  <si>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</si>
  <si>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</si>
  <si>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</si>
  <si>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</si>
  <si>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</si>
  <si>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</si>
  <si>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</si>
  <si>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</si>
  <si>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</si>
  <si>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</si>
  <si>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</si>
  <si>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</si>
  <si>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</si>
  <si>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</si>
  <si>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</si>
  <si>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</si>
  <si>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</si>
  <si>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</si>
  <si>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</si>
  <si>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</si>
  <si>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</si>
  <si>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</si>
  <si>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</si>
  <si>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</si>
  <si>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</si>
  <si>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</si>
  <si>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</si>
  <si>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</si>
  <si>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</si>
  <si>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</si>
  <si>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</si>
  <si>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</si>
  <si>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</si>
  <si>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</si>
  <si>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</si>
  <si>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</si>
  <si>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</si>
  <si>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</si>
  <si>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</si>
  <si>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</si>
  <si>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</si>
  <si>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</si>
  <si>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</si>
  <si>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</si>
  <si>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</si>
  <si>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</si>
  <si>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</si>
  <si>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</si>
  <si>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</si>
  <si>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</si>
  <si>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</si>
  <si>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</si>
  <si>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</si>
  <si>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</si>
  <si>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</si>
  <si>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</si>
  <si>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</si>
  <si>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</si>
  <si>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</si>
  <si>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</si>
  <si>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</si>
  <si>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</si>
  <si>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</si>
  <si>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</si>
  <si>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</si>
  <si>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</si>
  <si>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</si>
  <si>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</si>
  <si>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</si>
  <si>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</si>
  <si>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</si>
  <si>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</si>
  <si>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</si>
  <si>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</si>
  <si>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</si>
  <si>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</si>
  <si>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</si>
  <si>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</si>
  <si>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</si>
  <si>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</si>
  <si>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</si>
  <si>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</si>
  <si>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</si>
  <si>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静岡県伊東市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</si>
  <si>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</si>
  <si>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</si>
  <si>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</si>
  <si>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</si>
  <si>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</si>
  <si>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</si>
  <si>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</si>
  <si>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</si>
  <si>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</si>
  <si>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</si>
  <si>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</si>
  <si>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</si>
  <si>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</si>
  <si>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</si>
  <si>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</si>
  <si>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</si>
  <si>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</si>
  <si>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</si>
  <si>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</si>
  <si>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</si>
  <si>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</si>
  <si>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</si>
  <si>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</si>
  <si>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</si>
  <si>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</si>
  <si>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</si>
  <si>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</si>
  <si>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</si>
  <si>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</si>
  <si>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</si>
  <si>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</si>
  <si>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</si>
  <si>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</si>
  <si>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</si>
  <si>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</si>
  <si>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</si>
  <si>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</si>
  <si>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</si>
  <si>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</si>
  <si>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</si>
  <si>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病院事業会計</t>
    <phoneticPr fontId="5"/>
  </si>
  <si>
    <t>法適用企業</t>
    <phoneticPr fontId="5"/>
  </si>
  <si>
    <t>下水道事業会計</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</si>
  <si>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</si>
  <si>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</si>
  <si>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</si>
  <si>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</si>
  <si>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</si>
  <si>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</si>
  <si>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</si>
  <si>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</si>
  <si>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</si>
  <si>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</si>
  <si>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</si>
  <si>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</si>
  <si>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</si>
  <si>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</si>
  <si>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</si>
  <si>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</si>
  <si>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</si>
  <si>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</si>
  <si>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</si>
  <si>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</si>
  <si>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</si>
  <si>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</si>
  <si>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</si>
  <si>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</si>
  <si>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</si>
  <si>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</si>
  <si>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</si>
  <si>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</si>
  <si>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</si>
  <si>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</si>
  <si>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</si>
  <si>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</si>
  <si>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</si>
  <si>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</si>
  <si>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</si>
  <si>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</si>
  <si>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</si>
  <si>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</si>
  <si>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</si>
  <si>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</si>
  <si>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</si>
  <si>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</si>
  <si>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</si>
  <si>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</si>
  <si>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</si>
  <si>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</si>
  <si>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</si>
  <si>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</si>
  <si>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</si>
  <si>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</si>
  <si>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</si>
  <si>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</si>
  <si>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</si>
  <si>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</si>
  <si>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</si>
  <si>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</si>
  <si>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</si>
  <si>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</si>
  <si>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</si>
  <si>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</si>
  <si>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</si>
  <si>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</si>
  <si>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</si>
  <si>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</si>
  <si>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</si>
  <si>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</si>
  <si>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</si>
  <si>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</si>
  <si>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</si>
  <si>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</si>
  <si>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</si>
  <si>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</si>
  <si>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</si>
  <si>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</si>
  <si>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</si>
  <si>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</si>
  <si>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</si>
  <si>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</si>
  <si>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</si>
  <si>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</si>
  <si>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</si>
  <si>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</si>
  <si>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</si>
  <si>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</si>
  <si>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</si>
  <si>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</si>
  <si>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</si>
  <si>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</si>
  <si>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</si>
  <si>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</si>
  <si>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</si>
  <si>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</si>
  <si>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</si>
  <si>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</si>
  <si>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</si>
  <si>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</si>
  <si>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</si>
  <si>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</si>
  <si>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</si>
  <si>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</si>
  <si>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</si>
  <si>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</si>
  <si>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</si>
  <si>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</si>
  <si>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</si>
  <si>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</si>
  <si>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</si>
  <si>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</si>
  <si>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</si>
  <si>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</si>
  <si>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</si>
  <si>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</si>
  <si>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</si>
  <si>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</si>
  <si>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</si>
  <si>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</si>
  <si>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</si>
  <si>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</si>
  <si>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</si>
  <si>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</si>
  <si>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</si>
  <si>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</si>
  <si>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</si>
  <si>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</si>
  <si>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</si>
  <si>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</si>
  <si>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</si>
  <si>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</si>
  <si>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</si>
  <si>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</si>
  <si>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</si>
  <si>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</si>
  <si>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</si>
  <si>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</si>
  <si>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</si>
  <si>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</si>
  <si>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</si>
  <si>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</si>
  <si>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</si>
  <si>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</si>
  <si>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</si>
  <si>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</si>
  <si>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</si>
  <si>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</si>
  <si>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</si>
  <si>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</si>
  <si>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</si>
  <si>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</si>
  <si>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0.89</t>
  </si>
  <si>
    <t>▲ 0.05</t>
  </si>
  <si>
    <t>▲ 2.84</t>
  </si>
  <si>
    <t>▲ 1.86</t>
  </si>
  <si>
    <t>水道事業会計</t>
  </si>
  <si>
    <t>病院事業会計</t>
  </si>
  <si>
    <t>一般会計</t>
  </si>
  <si>
    <t>競輪事業特別会計</t>
  </si>
  <si>
    <t>国民健康保険事業特別会計</t>
  </si>
  <si>
    <t>下水道事業会計</t>
  </si>
  <si>
    <t>介護保険事業特別会計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</si>
  <si>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</si>
  <si>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</si>
  <si>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</si>
  <si>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</si>
  <si>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</si>
  <si>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</si>
  <si>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</si>
  <si>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</si>
  <si>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</si>
  <si>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伊東マリンタウン株式会社</t>
    <rPh sb="0" eb="2">
      <t>イトウ</t>
    </rPh>
    <rPh sb="8" eb="12">
      <t>カブシキガイシャ</t>
    </rPh>
    <phoneticPr fontId="12"/>
  </si>
  <si>
    <t>公益財団法人伊東市振興公社</t>
    <rPh sb="0" eb="2">
      <t>コウエキ</t>
    </rPh>
    <rPh sb="2" eb="4">
      <t>ザイダン</t>
    </rPh>
    <rPh sb="4" eb="6">
      <t>ホウジン</t>
    </rPh>
    <rPh sb="6" eb="9">
      <t>イトウシ</t>
    </rPh>
    <rPh sb="9" eb="11">
      <t>シンコウ</t>
    </rPh>
    <rPh sb="11" eb="13">
      <t>コウシャ</t>
    </rPh>
    <phoneticPr fontId="1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</si>
  <si>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1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</si>
  <si>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12"/>
  </si>
  <si>
    <t>静岡地方税滞納整理機構</t>
    <rPh sb="0" eb="2">
      <t>シズオカ</t>
    </rPh>
    <rPh sb="2" eb="5">
      <t>チホウゼイ</t>
    </rPh>
    <rPh sb="5" eb="7">
      <t>タイノウ</t>
    </rPh>
    <rPh sb="7" eb="9">
      <t>セイリ</t>
    </rPh>
    <rPh sb="9" eb="11">
      <t>キコウ</t>
    </rPh>
    <phoneticPr fontId="12"/>
  </si>
  <si>
    <t>駿東伊豆消防組合</t>
    <rPh sb="0" eb="2">
      <t>スントウ</t>
    </rPh>
    <rPh sb="2" eb="4">
      <t>イズ</t>
    </rPh>
    <rPh sb="4" eb="6">
      <t>ショウボウ</t>
    </rPh>
    <rPh sb="6" eb="8">
      <t>クミアイ</t>
    </rPh>
    <phoneticPr fontId="12"/>
  </si>
  <si>
    <t>-</t>
    <phoneticPr fontId="2"/>
  </si>
  <si>
    <t>医療施設設置等基金</t>
    <rPh sb="0" eb="4">
      <t>イリョウシセツ</t>
    </rPh>
    <rPh sb="4" eb="6">
      <t>セッチ</t>
    </rPh>
    <rPh sb="6" eb="7">
      <t>トウ</t>
    </rPh>
    <rPh sb="7" eb="9">
      <t>キキン</t>
    </rPh>
    <phoneticPr fontId="5"/>
  </si>
  <si>
    <t>福祉基金</t>
    <rPh sb="0" eb="4">
      <t>フクシキキン</t>
    </rPh>
    <phoneticPr fontId="5"/>
  </si>
  <si>
    <t>経済変動対策資金貸付金利子補給基金</t>
    <rPh sb="0" eb="4">
      <t>ケイザイヘンドウ</t>
    </rPh>
    <rPh sb="4" eb="6">
      <t>タイサク</t>
    </rPh>
    <rPh sb="6" eb="8">
      <t>シキン</t>
    </rPh>
    <rPh sb="8" eb="11">
      <t>カシツケキン</t>
    </rPh>
    <rPh sb="11" eb="13">
      <t>リシ</t>
    </rPh>
    <rPh sb="13" eb="15">
      <t>ホキュウ</t>
    </rPh>
    <rPh sb="15" eb="17">
      <t>キキン</t>
    </rPh>
    <phoneticPr fontId="5"/>
  </si>
  <si>
    <t>文化施設整備基金</t>
    <rPh sb="0" eb="4">
      <t>ブンカシセツ</t>
    </rPh>
    <rPh sb="4" eb="6">
      <t>セイビ</t>
    </rPh>
    <rPh sb="6" eb="8">
      <t>キキン</t>
    </rPh>
    <phoneticPr fontId="5"/>
  </si>
  <si>
    <t>体育施設整備基金</t>
    <rPh sb="0" eb="2">
      <t>タイイク</t>
    </rPh>
    <rPh sb="2" eb="4">
      <t>シセツ</t>
    </rPh>
    <rPh sb="4" eb="6">
      <t>セイビ</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</si>
  <si>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</si>
  <si>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</si>
  <si>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</si>
  <si>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と比べ低い比率となっており、有形固定資産減価償却率については、類似団体平均と同程度であることから、今後についても、将来負担比率を抑えつつ、施設の効率的な更新を図っていく。</t>
    <rPh sb="1" eb="3">
      <t>ショウライ</t>
    </rPh>
    <rPh sb="3" eb="5">
      <t>フタン</t>
    </rPh>
    <rPh sb="5" eb="7">
      <t>ヒリツ</t>
    </rPh>
    <rPh sb="9" eb="11">
      <t>ルイジ</t>
    </rPh>
    <rPh sb="11" eb="13">
      <t>ダンタイ</t>
    </rPh>
    <rPh sb="13" eb="15">
      <t>ヘイキン</t>
    </rPh>
    <rPh sb="16" eb="17">
      <t>クラ</t>
    </rPh>
    <rPh sb="18" eb="19">
      <t>ヒク</t>
    </rPh>
    <rPh sb="20" eb="21">
      <t>ヒ</t>
    </rPh>
    <rPh sb="21" eb="22">
      <t>リツ</t>
    </rPh>
    <rPh sb="29" eb="31">
      <t>ユウケイ</t>
    </rPh>
    <rPh sb="31" eb="33">
      <t>コテイ</t>
    </rPh>
    <rPh sb="33" eb="35">
      <t>シサン</t>
    </rPh>
    <rPh sb="35" eb="37">
      <t>ゲンカ</t>
    </rPh>
    <rPh sb="37" eb="39">
      <t>ショウキャク</t>
    </rPh>
    <rPh sb="39" eb="40">
      <t>リツ</t>
    </rPh>
    <rPh sb="46" eb="48">
      <t>ルイジ</t>
    </rPh>
    <rPh sb="48" eb="50">
      <t>ダンタイ</t>
    </rPh>
    <rPh sb="50" eb="52">
      <t>ヘイキン</t>
    </rPh>
    <rPh sb="53" eb="56">
      <t>ドウテイド</t>
    </rPh>
    <rPh sb="64" eb="66">
      <t>コンゴ</t>
    </rPh>
    <rPh sb="72" eb="74">
      <t>ショウライ</t>
    </rPh>
    <rPh sb="74" eb="76">
      <t>フタン</t>
    </rPh>
    <rPh sb="76" eb="78">
      <t>ヒリツ</t>
    </rPh>
    <rPh sb="79" eb="80">
      <t>オサ</t>
    </rPh>
    <rPh sb="84" eb="86">
      <t>シセツ</t>
    </rPh>
    <rPh sb="87" eb="89">
      <t>コウリツ</t>
    </rPh>
    <rPh sb="89" eb="90">
      <t>テキ</t>
    </rPh>
    <rPh sb="91" eb="93">
      <t>コウシン</t>
    </rPh>
    <rPh sb="94" eb="95">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</si>
  <si>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</si>
  <si>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</si>
  <si>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</si>
  <si>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</si>
  <si>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</si>
  <si>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</si>
  <si>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についてはともに、類似団体と比較して、低い数値となっている。実質公債費比率については、年度によりバラツキはあるものの、類似団体の平均的な数値となっている。過去、数年続いた大規模建設事業の地方債の償還が本格的に始まっており、数値の悪化が懸念されることから、地方債の発行を抑制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</si>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</sst>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0EC4553-76B7-4836-BAA2-CCE3F583015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1265-48DD-8D83-90D53114D7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55196</c:v>
                </c:pt>
                <c:pt idx="1">
                  <c:v>29505</c:v>
                </c:pt>
                <c:pt idx="2">
                  <c:v>25361</c:v>
                </c:pt>
                <c:pt idx="3">
                  <c:v>31333</c:v>
                </c:pt>
                <c:pt idx="4">
                  <c:v>27220</c:v>
                </c:pt>
              </c:numCache>
            </c:numRef>
          </c:val>
          <c:smooth val="0"/>
          <c:extLst>
            <c:ext xmlns:c16="http://schemas.microsoft.com/office/drawing/2014/chart" uri="{C3380CC4-5D6E-409C-BE32-E72D297353CC}">
              <c16:uniqueId val="{00000001-1265-48DD-8D83-90D53114D7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3.67</c:v>
                </c:pt>
                <c:pt idx="1">
                  <c:v>5.12</c:v>
                </c:pt>
                <c:pt idx="2">
                  <c:v>5.0999999999999996</c:v>
                </c:pt>
                <c:pt idx="3">
                  <c:v>2.2599999999999998</c:v>
                </c:pt>
                <c:pt idx="4">
                  <c:v>4.25</c:v>
                </c:pt>
              </c:numCache>
            </c:numRef>
          </c:val>
          <c:extLst>
            <c:ext xmlns:c16="http://schemas.microsoft.com/office/drawing/2014/chart" uri="{C3380CC4-5D6E-409C-BE32-E72D297353CC}">
              <c16:uniqueId val="{00000000-9303-4B9D-AEBE-BA3A0245C0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20.93</c:v>
                </c:pt>
                <c:pt idx="1">
                  <c:v>20.67</c:v>
                </c:pt>
                <c:pt idx="2">
                  <c:v>20.8</c:v>
                </c:pt>
                <c:pt idx="3">
                  <c:v>20.84</c:v>
                </c:pt>
                <c:pt idx="4">
                  <c:v>16.27</c:v>
                </c:pt>
              </c:numCache>
            </c:numRef>
          </c:val>
          <c:extLst>
            <c:ext xmlns:c16="http://schemas.microsoft.com/office/drawing/2014/chart" uri="{C3380CC4-5D6E-409C-BE32-E72D297353CC}">
              <c16:uniqueId val="{00000001-9303-4B9D-AEBE-BA3A0245C0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-0.89</c:v>
                </c:pt>
                <c:pt idx="1">
                  <c:v>1.51</c:v>
                </c:pt>
                <c:pt idx="2">
                  <c:v>-0.05</c:v>
                </c:pt>
                <c:pt idx="3">
                  <c:v>-2.84</c:v>
                </c:pt>
                <c:pt idx="4">
                  <c:v>-1.86</c:v>
                </c:pt>
              </c:numCache>
            </c:numRef>
          </c:val>
          <c:smooth val="0"/>
          <c:extLst>
            <c:ext xmlns:c16="http://schemas.microsoft.com/office/drawing/2014/chart" uri="{C3380CC4-5D6E-409C-BE32-E72D297353CC}">
              <c16:uniqueId val="{00000002-9303-4B9D-AEBE-BA3A0245C0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0.05</c:v>
                </c:pt>
                <c:pt idx="4">
                  <c:v>#N/A</c:v>
                </c:pt>
                <c:pt idx="5">
                  <c:v>0.08</c:v>
                </c:pt>
                <c:pt idx="6">
                  <c:v>#N/A</c:v>
                </c:pt>
                <c:pt idx="7">
                  <c:v>0.28000000000000003</c:v>
                </c:pt>
                <c:pt idx="8">
                  <c:v>#N/A</c:v>
                </c:pt>
                <c:pt idx="9">
                  <c:v>0</c:v>
                </c:pt>
              </c:numCache>
            </c:numRef>
          </c:val>
          <c:extLst>
            <c:ext xmlns:c16="http://schemas.microsoft.com/office/drawing/2014/chart" uri="{C3380CC4-5D6E-409C-BE32-E72D297353CC}">
              <c16:uniqueId val="{00000000-20E8-4732-B4D9-DA7B455429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E8-4732-B4D9-DA7B4554299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0.13</c:v>
                </c:pt>
                <c:pt idx="2">
                  <c:v>#N/A</c:v>
                </c:pt>
                <c:pt idx="3">
                  <c:v>0.08</c:v>
                </c:pt>
                <c:pt idx="4">
                  <c:v>#N/A</c:v>
                </c:pt>
                <c:pt idx="5">
                  <c:v>0.16</c:v>
                </c:pt>
                <c:pt idx="6">
                  <c:v>#N/A</c:v>
                </c:pt>
                <c:pt idx="7">
                  <c:v>0.14000000000000001</c:v>
                </c:pt>
                <c:pt idx="8">
                  <c:v>#N/A</c:v>
                </c:pt>
                <c:pt idx="9">
                  <c:v>0.14000000000000001</c:v>
                </c:pt>
              </c:numCache>
            </c:numRef>
          </c:val>
          <c:extLst>
            <c:ext xmlns:c16="http://schemas.microsoft.com/office/drawing/2014/chart" uri="{C3380CC4-5D6E-409C-BE32-E72D297353CC}">
              <c16:uniqueId val="{00000002-20E8-4732-B4D9-DA7B45542996}"/>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0.43</c:v>
                </c:pt>
                <c:pt idx="2">
                  <c:v>#N/A</c:v>
                </c:pt>
                <c:pt idx="3">
                  <c:v>1</c:v>
                </c:pt>
                <c:pt idx="4">
                  <c:v>#N/A</c:v>
                </c:pt>
                <c:pt idx="5">
                  <c:v>1.18</c:v>
                </c:pt>
                <c:pt idx="6">
                  <c:v>#N/A</c:v>
                </c:pt>
                <c:pt idx="7">
                  <c:v>0.28999999999999998</c:v>
                </c:pt>
                <c:pt idx="8">
                  <c:v>#N/A</c:v>
                </c:pt>
                <c:pt idx="9">
                  <c:v>0.26</c:v>
                </c:pt>
              </c:numCache>
            </c:numRef>
          </c:val>
          <c:extLst>
            <c:ext xmlns:c16="http://schemas.microsoft.com/office/drawing/2014/chart" uri="{C3380CC4-5D6E-409C-BE32-E72D297353CC}">
              <c16:uniqueId val="{00000003-20E8-4732-B4D9-DA7B45542996}"/>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0.38</c:v>
                </c:pt>
              </c:numCache>
            </c:numRef>
          </c:val>
          <c:extLst>
            <c:ext xmlns:c16="http://schemas.microsoft.com/office/drawing/2014/chart" uri="{C3380CC4-5D6E-409C-BE32-E72D297353CC}">
              <c16:uniqueId val="{00000004-20E8-4732-B4D9-DA7B4554299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3.99</c:v>
                </c:pt>
                <c:pt idx="2">
                  <c:v>#N/A</c:v>
                </c:pt>
                <c:pt idx="3">
                  <c:v>4.07</c:v>
                </c:pt>
                <c:pt idx="4">
                  <c:v>#N/A</c:v>
                </c:pt>
                <c:pt idx="5">
                  <c:v>1.7</c:v>
                </c:pt>
                <c:pt idx="6">
                  <c:v>#N/A</c:v>
                </c:pt>
                <c:pt idx="7">
                  <c:v>0.9</c:v>
                </c:pt>
                <c:pt idx="8">
                  <c:v>#N/A</c:v>
                </c:pt>
                <c:pt idx="9">
                  <c:v>1</c:v>
                </c:pt>
              </c:numCache>
            </c:numRef>
          </c:val>
          <c:extLst>
            <c:ext xmlns:c16="http://schemas.microsoft.com/office/drawing/2014/chart" uri="{C3380CC4-5D6E-409C-BE32-E72D297353CC}">
              <c16:uniqueId val="{00000005-20E8-4732-B4D9-DA7B45542996}"/>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3.49</c:v>
                </c:pt>
                <c:pt idx="2">
                  <c:v>#N/A</c:v>
                </c:pt>
                <c:pt idx="3">
                  <c:v>4.1900000000000004</c:v>
                </c:pt>
                <c:pt idx="4">
                  <c:v>#N/A</c:v>
                </c:pt>
                <c:pt idx="5">
                  <c:v>2.83</c:v>
                </c:pt>
                <c:pt idx="6">
                  <c:v>#N/A</c:v>
                </c:pt>
                <c:pt idx="7">
                  <c:v>2.27</c:v>
                </c:pt>
                <c:pt idx="8">
                  <c:v>#N/A</c:v>
                </c:pt>
                <c:pt idx="9">
                  <c:v>3.25</c:v>
                </c:pt>
              </c:numCache>
            </c:numRef>
          </c:val>
          <c:extLst>
            <c:ext xmlns:c16="http://schemas.microsoft.com/office/drawing/2014/chart" uri="{C3380CC4-5D6E-409C-BE32-E72D297353CC}">
              <c16:uniqueId val="{00000006-20E8-4732-B4D9-DA7B4554299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3.66</c:v>
                </c:pt>
                <c:pt idx="2">
                  <c:v>#N/A</c:v>
                </c:pt>
                <c:pt idx="3">
                  <c:v>5.12</c:v>
                </c:pt>
                <c:pt idx="4">
                  <c:v>#N/A</c:v>
                </c:pt>
                <c:pt idx="5">
                  <c:v>5.05</c:v>
                </c:pt>
                <c:pt idx="6">
                  <c:v>#N/A</c:v>
                </c:pt>
                <c:pt idx="7">
                  <c:v>2.25</c:v>
                </c:pt>
                <c:pt idx="8">
                  <c:v>#N/A</c:v>
                </c:pt>
                <c:pt idx="9">
                  <c:v>4.25</c:v>
                </c:pt>
              </c:numCache>
            </c:numRef>
          </c:val>
          <c:extLst>
            <c:ext xmlns:c16="http://schemas.microsoft.com/office/drawing/2014/chart" uri="{C3380CC4-5D6E-409C-BE32-E72D297353CC}">
              <c16:uniqueId val="{00000007-20E8-4732-B4D9-DA7B4554299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6.34</c:v>
                </c:pt>
                <c:pt idx="2">
                  <c:v>#N/A</c:v>
                </c:pt>
                <c:pt idx="3">
                  <c:v>7.26</c:v>
                </c:pt>
                <c:pt idx="4">
                  <c:v>#N/A</c:v>
                </c:pt>
                <c:pt idx="5">
                  <c:v>8.39</c:v>
                </c:pt>
                <c:pt idx="6">
                  <c:v>#N/A</c:v>
                </c:pt>
                <c:pt idx="7">
                  <c:v>8.86</c:v>
                </c:pt>
                <c:pt idx="8">
                  <c:v>#N/A</c:v>
                </c:pt>
                <c:pt idx="9">
                  <c:v>8.7899999999999991</c:v>
                </c:pt>
              </c:numCache>
            </c:numRef>
          </c:val>
          <c:extLst>
            <c:ext xmlns:c16="http://schemas.microsoft.com/office/drawing/2014/chart" uri="{C3380CC4-5D6E-409C-BE32-E72D297353CC}">
              <c16:uniqueId val="{00000008-20E8-4732-B4D9-DA7B455429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11.51</c:v>
                </c:pt>
                <c:pt idx="2">
                  <c:v>#N/A</c:v>
                </c:pt>
                <c:pt idx="3">
                  <c:v>10.82</c:v>
                </c:pt>
                <c:pt idx="4">
                  <c:v>#N/A</c:v>
                </c:pt>
                <c:pt idx="5">
                  <c:v>11.74</c:v>
                </c:pt>
                <c:pt idx="6">
                  <c:v>#N/A</c:v>
                </c:pt>
                <c:pt idx="7">
                  <c:v>12.13</c:v>
                </c:pt>
                <c:pt idx="8">
                  <c:v>#N/A</c:v>
                </c:pt>
                <c:pt idx="9">
                  <c:v>11.27</c:v>
                </c:pt>
              </c:numCache>
            </c:numRef>
          </c:val>
          <c:extLst>
            <c:ext xmlns:c16="http://schemas.microsoft.com/office/drawing/2014/chart" uri="{C3380CC4-5D6E-409C-BE32-E72D297353CC}">
              <c16:uniqueId val="{00000009-20E8-4732-B4D9-DA7B455429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2227</c:v>
                </c:pt>
                <c:pt idx="5">
                  <c:v>2379</c:v>
                </c:pt>
                <c:pt idx="8">
                  <c:v>2437</c:v>
                </c:pt>
                <c:pt idx="11">
                  <c:v>2408</c:v>
                </c:pt>
                <c:pt idx="14">
                  <c:v>2360</c:v>
                </c:pt>
              </c:numCache>
            </c:numRef>
          </c:val>
          <c:extLst>
            <c:ext xmlns:c16="http://schemas.microsoft.com/office/drawing/2014/chart" uri="{C3380CC4-5D6E-409C-BE32-E72D297353CC}">
              <c16:uniqueId val="{00000000-0F37-4CE1-A0CB-895D47BD04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37-4CE1-A0CB-895D47BD04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10</c:v>
                </c:pt>
                <c:pt idx="6">
                  <c:v>16</c:v>
                </c:pt>
                <c:pt idx="9">
                  <c:v>7</c:v>
                </c:pt>
                <c:pt idx="12">
                  <c:v>5</c:v>
                </c:pt>
              </c:numCache>
            </c:numRef>
          </c:val>
          <c:extLst>
            <c:ext xmlns:c16="http://schemas.microsoft.com/office/drawing/2014/chart" uri="{C3380CC4-5D6E-409C-BE32-E72D297353CC}">
              <c16:uniqueId val="{00000002-0F37-4CE1-A0CB-895D47BD04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3</c:v>
                </c:pt>
                <c:pt idx="12">
                  <c:v>6</c:v>
                </c:pt>
              </c:numCache>
            </c:numRef>
          </c:val>
          <c:extLst>
            <c:ext xmlns:c16="http://schemas.microsoft.com/office/drawing/2014/chart" uri="{C3380CC4-5D6E-409C-BE32-E72D297353CC}">
              <c16:uniqueId val="{00000003-0F37-4CE1-A0CB-895D47BD04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649</c:v>
                </c:pt>
                <c:pt idx="3">
                  <c:v>604</c:v>
                </c:pt>
                <c:pt idx="6">
                  <c:v>648</c:v>
                </c:pt>
                <c:pt idx="9">
                  <c:v>702</c:v>
                </c:pt>
                <c:pt idx="12">
                  <c:v>642</c:v>
                </c:pt>
              </c:numCache>
            </c:numRef>
          </c:val>
          <c:extLst>
            <c:ext xmlns:c16="http://schemas.microsoft.com/office/drawing/2014/chart" uri="{C3380CC4-5D6E-409C-BE32-E72D297353CC}">
              <c16:uniqueId val="{00000004-0F37-4CE1-A0CB-895D47BD04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37-4CE1-A0CB-895D47BD04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37-4CE1-A0CB-895D47BD04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2388</c:v>
                </c:pt>
                <c:pt idx="3">
                  <c:v>2587</c:v>
                </c:pt>
                <c:pt idx="6">
                  <c:v>2629</c:v>
                </c:pt>
                <c:pt idx="9">
                  <c:v>2518</c:v>
                </c:pt>
                <c:pt idx="12">
                  <c:v>2471</c:v>
                </c:pt>
              </c:numCache>
            </c:numRef>
          </c:val>
          <c:extLst>
            <c:ext xmlns:c16="http://schemas.microsoft.com/office/drawing/2014/chart" uri="{C3380CC4-5D6E-409C-BE32-E72D297353CC}">
              <c16:uniqueId val="{00000007-0F37-4CE1-A0CB-895D47BD04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821</c:v>
                </c:pt>
                <c:pt idx="2">
                  <c:v>#N/A</c:v>
                </c:pt>
                <c:pt idx="3">
                  <c:v>#N/A</c:v>
                </c:pt>
                <c:pt idx="4">
                  <c:v>822</c:v>
                </c:pt>
                <c:pt idx="5">
                  <c:v>#N/A</c:v>
                </c:pt>
                <c:pt idx="6">
                  <c:v>#N/A</c:v>
                </c:pt>
                <c:pt idx="7">
                  <c:v>856</c:v>
                </c:pt>
                <c:pt idx="8">
                  <c:v>#N/A</c:v>
                </c:pt>
                <c:pt idx="9">
                  <c:v>#N/A</c:v>
                </c:pt>
                <c:pt idx="10">
                  <c:v>822</c:v>
                </c:pt>
                <c:pt idx="11">
                  <c:v>#N/A</c:v>
                </c:pt>
                <c:pt idx="12">
                  <c:v>#N/A</c:v>
                </c:pt>
                <c:pt idx="13">
                  <c:v>764</c:v>
                </c:pt>
                <c:pt idx="14">
                  <c:v>#N/A</c:v>
                </c:pt>
              </c:numCache>
            </c:numRef>
          </c:val>
          <c:smooth val="0"/>
          <c:extLst>
            <c:ext xmlns:c16="http://schemas.microsoft.com/office/drawing/2014/chart" uri="{C3380CC4-5D6E-409C-BE32-E72D297353CC}">
              <c16:uniqueId val="{00000008-0F37-4CE1-A0CB-895D47BD04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24089</c:v>
                </c:pt>
                <c:pt idx="5">
                  <c:v>24082</c:v>
                </c:pt>
                <c:pt idx="8">
                  <c:v>23951</c:v>
                </c:pt>
                <c:pt idx="11">
                  <c:v>23595</c:v>
                </c:pt>
                <c:pt idx="14">
                  <c:v>23447</c:v>
                </c:pt>
              </c:numCache>
            </c:numRef>
          </c:val>
          <c:extLst>
            <c:ext xmlns:c16="http://schemas.microsoft.com/office/drawing/2014/chart" uri="{C3380CC4-5D6E-409C-BE32-E72D297353CC}">
              <c16:uniqueId val="{00000000-EF23-4FF8-A7D9-4D940B3BCB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9277</c:v>
                </c:pt>
                <c:pt idx="5">
                  <c:v>8370</c:v>
                </c:pt>
                <c:pt idx="8">
                  <c:v>7609</c:v>
                </c:pt>
                <c:pt idx="11">
                  <c:v>6810</c:v>
                </c:pt>
                <c:pt idx="14">
                  <c:v>6116</c:v>
                </c:pt>
              </c:numCache>
            </c:numRef>
          </c:val>
          <c:extLst>
            <c:ext xmlns:c16="http://schemas.microsoft.com/office/drawing/2014/chart" uri="{C3380CC4-5D6E-409C-BE32-E72D297353CC}">
              <c16:uniqueId val="{00000001-EF23-4FF8-A7D9-4D940B3BCB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6999</c:v>
                </c:pt>
                <c:pt idx="5">
                  <c:v>7912</c:v>
                </c:pt>
                <c:pt idx="8">
                  <c:v>9257</c:v>
                </c:pt>
                <c:pt idx="11">
                  <c:v>9793</c:v>
                </c:pt>
                <c:pt idx="14">
                  <c:v>9079</c:v>
                </c:pt>
              </c:numCache>
            </c:numRef>
          </c:val>
          <c:extLst>
            <c:ext xmlns:c16="http://schemas.microsoft.com/office/drawing/2014/chart" uri="{C3380CC4-5D6E-409C-BE32-E72D297353CC}">
              <c16:uniqueId val="{00000002-EF23-4FF8-A7D9-4D940B3BCB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23-4FF8-A7D9-4D940B3BCB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23-4FF8-A7D9-4D940B3BCB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23-4FF8-A7D9-4D940B3BCB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5509</c:v>
                </c:pt>
                <c:pt idx="3">
                  <c:v>5423</c:v>
                </c:pt>
                <c:pt idx="6">
                  <c:v>5422</c:v>
                </c:pt>
                <c:pt idx="9">
                  <c:v>5444</c:v>
                </c:pt>
                <c:pt idx="12">
                  <c:v>5308</c:v>
                </c:pt>
              </c:numCache>
            </c:numRef>
          </c:val>
          <c:extLst>
            <c:ext xmlns:c16="http://schemas.microsoft.com/office/drawing/2014/chart" uri="{C3380CC4-5D6E-409C-BE32-E72D297353CC}">
              <c16:uniqueId val="{00000006-EF23-4FF8-A7D9-4D940B3BCB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c:v>
                </c:pt>
                <c:pt idx="3">
                  <c:v>52</c:v>
                </c:pt>
                <c:pt idx="6">
                  <c:v>78</c:v>
                </c:pt>
                <c:pt idx="9">
                  <c:v>114</c:v>
                </c:pt>
                <c:pt idx="12">
                  <c:v>140</c:v>
                </c:pt>
              </c:numCache>
            </c:numRef>
          </c:val>
          <c:extLst>
            <c:ext xmlns:c16="http://schemas.microsoft.com/office/drawing/2014/chart" uri="{C3380CC4-5D6E-409C-BE32-E72D297353CC}">
              <c16:uniqueId val="{00000007-EF23-4FF8-A7D9-4D940B3BCB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10906</c:v>
                </c:pt>
                <c:pt idx="3">
                  <c:v>10844</c:v>
                </c:pt>
                <c:pt idx="6">
                  <c:v>10467</c:v>
                </c:pt>
                <c:pt idx="9">
                  <c:v>10425</c:v>
                </c:pt>
                <c:pt idx="12">
                  <c:v>9960</c:v>
                </c:pt>
              </c:numCache>
            </c:numRef>
          </c:val>
          <c:extLst>
            <c:ext xmlns:c16="http://schemas.microsoft.com/office/drawing/2014/chart" uri="{C3380CC4-5D6E-409C-BE32-E72D297353CC}">
              <c16:uniqueId val="{00000008-EF23-4FF8-A7D9-4D940B3BCB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F23-4FF8-A7D9-4D940B3BCB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26069</c:v>
                </c:pt>
                <c:pt idx="3">
                  <c:v>25618</c:v>
                </c:pt>
                <c:pt idx="6">
                  <c:v>26206</c:v>
                </c:pt>
                <c:pt idx="9">
                  <c:v>25751</c:v>
                </c:pt>
                <c:pt idx="12">
                  <c:v>25484</c:v>
                </c:pt>
              </c:numCache>
            </c:numRef>
          </c:val>
          <c:extLst>
            <c:ext xmlns:c16="http://schemas.microsoft.com/office/drawing/2014/chart" uri="{C3380CC4-5D6E-409C-BE32-E72D297353CC}">
              <c16:uniqueId val="{0000000A-EF23-4FF8-A7D9-4D940B3BCB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2144</c:v>
                </c:pt>
                <c:pt idx="2">
                  <c:v>#N/A</c:v>
                </c:pt>
                <c:pt idx="3">
                  <c:v>#N/A</c:v>
                </c:pt>
                <c:pt idx="4">
                  <c:v>1572</c:v>
                </c:pt>
                <c:pt idx="5">
                  <c:v>#N/A</c:v>
                </c:pt>
                <c:pt idx="6">
                  <c:v>#N/A</c:v>
                </c:pt>
                <c:pt idx="7">
                  <c:v>1356</c:v>
                </c:pt>
                <c:pt idx="8">
                  <c:v>#N/A</c:v>
                </c:pt>
                <c:pt idx="9">
                  <c:v>#N/A</c:v>
                </c:pt>
                <c:pt idx="10">
                  <c:v>1536</c:v>
                </c:pt>
                <c:pt idx="11">
                  <c:v>#N/A</c:v>
                </c:pt>
                <c:pt idx="12">
                  <c:v>#N/A</c:v>
                </c:pt>
                <c:pt idx="13">
                  <c:v>2250</c:v>
                </c:pt>
                <c:pt idx="14">
                  <c:v>#N/A</c:v>
                </c:pt>
              </c:numCache>
            </c:numRef>
          </c:val>
          <c:smooth val="0"/>
          <c:extLst>
            <c:ext xmlns:c16="http://schemas.microsoft.com/office/drawing/2014/chart" uri="{C3380CC4-5D6E-409C-BE32-E72D297353CC}">
              <c16:uniqueId val="{0000000B-EF23-4FF8-A7D9-4D940B3BCB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3190</c:v>
                </c:pt>
                <c:pt idx="1">
                  <c:v>3191</c:v>
                </c:pt>
                <c:pt idx="2">
                  <c:v>2571</c:v>
                </c:pt>
              </c:numCache>
            </c:numRef>
          </c:val>
          <c:extLst>
            <c:ext xmlns:c16="http://schemas.microsoft.com/office/drawing/2014/chart" uri="{C3380CC4-5D6E-409C-BE32-E72D297353CC}">
              <c16:uniqueId val="{00000000-CA1A-4BFF-B9E9-1C8B7A8671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1173</c:v>
                </c:pt>
                <c:pt idx="1">
                  <c:v>873</c:v>
                </c:pt>
                <c:pt idx="2">
                  <c:v>574</c:v>
                </c:pt>
              </c:numCache>
            </c:numRef>
          </c:val>
          <c:extLst>
            <c:ext xmlns:c16="http://schemas.microsoft.com/office/drawing/2014/chart" uri="{C3380CC4-5D6E-409C-BE32-E72D297353CC}">
              <c16:uniqueId val="{00000001-CA1A-4BFF-B9E9-1C8B7A8671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1528</c:v>
                </c:pt>
                <c:pt idx="1">
                  <c:v>1721</c:v>
                </c:pt>
                <c:pt idx="2">
                  <c:v>1838</c:v>
                </c:pt>
              </c:numCache>
            </c:numRef>
          </c:val>
          <c:extLst>
            <c:ext xmlns:c16="http://schemas.microsoft.com/office/drawing/2014/chart" uri="{C3380CC4-5D6E-409C-BE32-E72D297353CC}">
              <c16:uniqueId val="{00000002-CA1A-4BFF-B9E9-1C8B7A8671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{2C7C57CD-171F-41AB-9722-A4D37977E1B6}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2A4-4B70-A9C4-5D51A0B9CD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{CA3C465A-87E2-4B3E-88A2-DFD6369061EA}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A4-4B70-A9C4-5D51A0B9CD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{4CF82C14-ECB2-490A-9AF4-1CBA81D319A7}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A4-4B70-A9C4-5D51A0B9CD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{4260FC2F-798C-4580-8DD0-DBC714EE19E6}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A4-4B70-A9C4-5D51A0B9CD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{354892F9-7BE3-44AB-8E03-3033BEB2299E}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A4-4B70-A9C4-5D51A0B9CD4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{F6989D5B-6667-434B-B600-5C0E3EFE2BFA}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2A4-4B70-A9C4-5D51A0B9CD4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{4AC7680F-A1FB-44B4-80D0-70D847C0CAA1}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2A4-4B70-A9C4-5D51A0B9CD4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{C9F38241-2F17-47B9-AD84-5FFF1A7B1859}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2A4-4B70-A9C4-5D51A0B9CD4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{44389D2A-9973-49EC-8E4D-C94A90106418}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2A4-4B70-A9C4-5D51A0B9CD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58.6</c:v>
                </c:pt>
                <c:pt idx="16">
                  <c:v>59.9</c:v>
                </c:pt>
                <c:pt idx="24">
                  <c:v>61.3</c:v>
                </c:pt>
                <c:pt idx="32">
                  <c:v>62.8</c:v>
                </c:pt>
              </c:numCache>
            </c:numRef>
          </c:xVal>
          <c:yVal>
            <c:numRef>
              <c:f>公会計指標分析・財政指標組合せ分析表!$BP$51:$DC$51</c:f>
              <c:numCache>
                <c:formatCode>#,##0.0;"▲ "#,##0.0</c:formatCode>
                <c:ptCount val="40"/>
                <c:pt idx="0">
                  <c:v>15.7</c:v>
                </c:pt>
                <c:pt idx="8">
                  <c:v>11.4</c:v>
                </c:pt>
                <c:pt idx="16">
                  <c:v>9.9</c:v>
                </c:pt>
                <c:pt idx="24">
                  <c:v>11.3</c:v>
                </c:pt>
                <c:pt idx="32">
                  <c:v>16</c:v>
                </c:pt>
              </c:numCache>
            </c:numRef>
          </c:yVal>
          <c:smooth val="0"/>
          <c:extLst>
            <c:ext xmlns:c16="http://schemas.microsoft.com/office/drawing/2014/chart" uri="{C3380CC4-5D6E-409C-BE32-E72D297353CC}">
              <c16:uniqueId val="{00000009-42A4-4B70-A9C4-5D51A0B9CD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{25AE7691-CF3E-42B3-8F20-6EEF5D77BAB9}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2A4-4B70-A9C4-5D51A0B9CD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{D8894EAC-5905-49E9-A108-23A1716AC1BA}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A4-4B70-A9C4-5D51A0B9CD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{59B42B95-12A3-40B5-9DAD-E73FFD08B35C}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A4-4B70-A9C4-5D51A0B9CD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{552F7918-7F17-4095-B308-C68A235D7A25}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A4-4B70-A9C4-5D51A0B9CD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{AEC0E482-B333-41A2-9014-A47EEA2D9808}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A4-4B70-A9C4-5D51A0B9CD4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{857F2C4C-F884-44CC-B116-F740CE77C728}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2A4-4B70-A9C4-5D51A0B9CD4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{82C35854-720B-4428-81CC-DC8CE0E3AAAF}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2A4-4B70-A9C4-5D51A0B9CD4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{D72DC059-FF27-450F-B809-BEB385081669}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2A4-4B70-A9C4-5D51A0B9CD4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{8C1E3C3C-D9A6-49AD-9B1C-08FDE338CB13}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2A4-4B70-A9C4-5D51A0B9CD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42A4-4B70-A9C4-5D51A0B9CD46}"/>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{04CE0E2B-8FB5-4E1D-B04C-4C67FEC5C7AB}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4DF-4771-8DF3-0123187172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{31B49B67-6202-4391-B725-226926155D2F}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DF-4771-8DF3-0123187172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{625A2876-E111-4FC3-AD8A-6CCE041FD9E4}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DF-4771-8DF3-0123187172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{049A73D6-74D1-47B8-9CDB-3F4F37980316}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DF-4771-8DF3-0123187172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{1904769E-46CD-4380-A09D-9CFF06B20C5D}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DF-4771-8DF3-01231871720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{6D09B04D-6D3C-4108-B51B-A53C22345F60}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4DF-4771-8DF3-01231871720F}"/>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{0F282FFD-035A-4260-A464-46AD1CC60EEF}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4DF-4771-8DF3-01231871720F}"/>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{B32893B5-BD23-46B1-BFB3-0E9C7972C3A8}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4DF-4771-8DF3-01231871720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{E6B85907-D54C-4D6A-ADB3-2A1F7495F563}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4DF-4771-8DF3-0123187172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6.4</c:v>
                </c:pt>
                <c:pt idx="16">
                  <c:v>6.1</c:v>
                </c:pt>
                <c:pt idx="24">
                  <c:v>6.1</c:v>
                </c:pt>
                <c:pt idx="32">
                  <c:v>5.9</c:v>
                </c:pt>
              </c:numCache>
            </c:numRef>
          </c:xVal>
          <c:yVal>
            <c:numRef>
              <c:f>公会計指標分析・財政指標組合せ分析表!$BP$73:$DC$73</c:f>
              <c:numCache>
                <c:formatCode>#,##0.0;"▲ "#,##0.0</c:formatCode>
                <c:ptCount val="40"/>
                <c:pt idx="0">
                  <c:v>15.7</c:v>
                </c:pt>
                <c:pt idx="8">
                  <c:v>11.4</c:v>
                </c:pt>
                <c:pt idx="16">
                  <c:v>9.9</c:v>
                </c:pt>
                <c:pt idx="24">
                  <c:v>11.3</c:v>
                </c:pt>
                <c:pt idx="32">
                  <c:v>16</c:v>
                </c:pt>
              </c:numCache>
            </c:numRef>
          </c:yVal>
          <c:smooth val="0"/>
          <c:extLst>
            <c:ext xmlns:c16="http://schemas.microsoft.com/office/drawing/2014/chart" uri="{C3380CC4-5D6E-409C-BE32-E72D297353CC}">
              <c16:uniqueId val="{00000009-A4DF-4771-8DF3-0123187172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{5BC0D947-FE20-4F01-A9B7-BFAAA2CAC841}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4DF-4771-8DF3-0123187172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{649EA945-0D50-440C-B938-A1F0CFC9558A}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DF-4771-8DF3-0123187172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{72D51D8F-F4FC-4BD6-9F47-84F64059E5F3}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DF-4771-8DF3-0123187172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{11EB97C1-B047-4B61-BE0D-59AAE38E6ED2}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DF-4771-8DF3-0123187172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{4B48D583-7FB2-4339-A9F3-ED477CE81FC7}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DF-4771-8DF3-01231871720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{390F3D42-95D5-4064-A921-3BA6C021949D}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4DF-4771-8DF3-01231871720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{2DF6B593-256A-4E19-9AF1-9768199263B0}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4DF-4771-8DF3-01231871720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{BEBA189B-BB87-423D-A67B-FA01111AA3FD}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4DF-4771-8DF3-01231871720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{025EB526-EB59-4257-B788-0EBFD4837E4D}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4DF-4771-8DF3-0123187172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A4DF-4771-8DF3-01231871720F}"/>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高金利債の償還が進み、下水道事業債に係る元利償還金に対する繰入金も減少していることから、分子の数値は、前年度と比べ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過年度の大規模事業に係る地方債の償還が本格化し、今後、市民運動場人工芝生化事業や新図書館建設などの大規模事業が予定されていることから、地方債発行額の抑制と財政の弾力性確保に努めていく。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駿東伊豆消防組合の起債に係る組合等負担見込額が増加しているものの、償還が終了した地方債の元金償還金が新たに償還を開始した地方債の元金償還額を上回ったことにより一般会計等に係る地方債現在高が減少し、下水道事業債に係る繰入見込額も減少しており、将来負担額は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しかしながら、充当可能基金が減少し、充当可能な都市計画税収入も大きく減少したことから、分子の数値は増加している。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近年実施した学校給食センター建設や健康福祉センター建設等の大規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新型コロナウイルス感染症対応地方創生臨時交付金を活用した経済変動対策資金貸付金利子補給基金を設置したたものの、新型コロナウイルス感染症対策などにより、財政調整基金を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百万円、減債基金を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百万円取り崩したため、基金全体では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財政調整基金については、災害時対応等のため標準財政規模の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減債基金については、学校給食センター等のこれまでの大型事業の起債の償還に充てるため取崩しをしながら、今後の大型事業を見据え、財政状況を勘案しながら積み立てを実施していく。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特定目的基金については、将来負担を軽減するために設置している基金については、財政状況を勘案しながら積立てを実施していく。その他の基金については、基金を活用しながら行政サービスの向上や市民福祉の増進のために効果的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・医療施設設置等基金：市医療施設の設置資金及び安定的な医療提供体制整備資金に充当する。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・経済変動対策資金貸付金利子補給基金：経済変動対策資金貸付金（新型コロナウイルス感染症対応枠）に対する利子補給に充当する。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・文化施設整備基金：文化施設（図書館・文化ホール）の整備に充当する。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・体育施設整備基金：体育施設（サッカー場・総合運動公園）の整備に充当する。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・福祉基金：市民の社会奉仕活動の推進、社会福祉事業の充実及び災害被災者の福祉の増進を図るため充当する。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・経済変動対策資金貸付金利子補給基金文化施設整備基金：新型コロナウイルス感染症対応地方創生臨時交付金を活用し、基金を設置。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図書館・文化ホール、サッカー場の建設に向け、文化施設整備基金と体育施設整備基金、また、公共施設の老朽化対策のため公共施設総合管理基金については、財政状況を見ながら積立てを実施していく。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百万円の積立てを実施したが、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・令和２年度については、新型コロナウイルス感染症対策事業などにより財源が不足し、令和元年度と比べて取崩額が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百万円増加したためである。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景気後退による市税の大幅な減収や、大規模災害の発生など不測の事態に備えるため、行財政改革を継続しながら、標準財政規模の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環境美化センターや学校給食センターの本格的な元金償還が始まっていることから、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減債基金については、これまでの大型事業（学校給食センターなど）の起債の償還に充てるため取崩しをしながら、今後の大型事業を見据え、積み立てを実施していく。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E37AD82-3052-4D44-BF04-45202B710C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0987DB1-5A00-4AE0-9F2E-B8A6F7C10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3B0D607-8405-4618-8A88-200E35ECE3F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35B326A-5C61-4C62-A745-3221FDB5A12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5A44B01-10CB-4119-A297-423F1E7CAF9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D55CDF5-E55B-418D-A77D-657346E21EC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71746D0-ED81-47F2-B8D7-7D7BA4FA3C1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0A6A620-3E50-41E6-8E57-9F284649D3D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BE17CBC-4FDD-4AE2-94F5-78AB0CA0F7B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35E4A2A-1B5F-440A-89F3-8EBACBFEED3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46C0B04-080F-4AD7-9EFE-D81D8897AE7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F5A4159-FBE5-4B1C-9762-B8039A86154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67,718
67,049
124.10
35,996,003
35,128,618
672,370
15,806,803
24,466,685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0EEB14D-F26D-47D1-A9CA-161EDA73B40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96DA070-2EEE-4890-87AD-2196DE8DCE6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379319C-AE3C-46E6-B0D8-925224D341E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77F8AB8-0789-42EB-A52E-E1310D81D40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CDE3251-D9A1-4B7D-9F83-195D3CB7DEB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4BC6F4D-8031-41F0-88DD-3C73C0F3841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51163DC-91C7-45A0-8C31-CA6DC90CBB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8B8D88F-1D54-4869-B268-33F6BF1065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2AE5F6A-4B5D-4D75-892B-B4A6677B804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3EF0EC3-FE2D-4575-B524-821AA28D41E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40BA217-3FD0-49FC-990D-F26AD568E0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EC3E8EC-4AE9-4C8F-9E24-947A7B99D28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549A5F4-2AE2-40BF-9EE8-2F9F180C096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8206D57-6FAC-43AB-A3B9-643EBC159A5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6F2113D-F290-46A8-B5F3-8C72AFA5641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289D4AD-BB03-48A8-A771-FF019400037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6B369BF-8D8D-4045-9CE6-8C135C4A1FF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5A52803-EBEA-41D6-941C-9955DFDB6E1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9804379-DC9A-4B1E-86D4-0A166AD4E2C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C37BE6B-D287-4E49-BB89-F87291F951D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8A241D0-215C-4A3C-A6C2-523ED645F81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B1577CF-A1A8-4C24-B35A-886F76BBA67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2BA6DD6-3FFF-4FE1-A3E7-C559C7690F6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A534CAB-1727-4E73-9A16-4BC261081B3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F0B8E86-B254-4D86-AD85-A98818F3B05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3D12D28-E037-4C11-8EFB-9A3DAE012FB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3E95C3F-2197-402E-B79A-91B89E7463F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4E46A79-09E6-410C-BD0F-3EE08DCB28E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793006A-BAA6-4944-B722-941891ABA1A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8FEB732-5A8B-4837-BC61-DB2C7C9AC75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57D0BEB-EB41-42DA-A950-BBFEB53F0BE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55453-D3DB-4619-BFE1-B69095EB92C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CBB6952-81F9-4501-A35A-85630DCF565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00BE5E1-0974-4A87-BA7E-3D26AF5C5C4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1C39A4D-EF5A-4149-8B44-B69CDD24BAE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全国平均、県平均と比較して、ほぼ同水準である。前年度と比べ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ポイント上昇しており、施設の長寿命化や施設を更新する際の施設規模の見直しなどの検討が必要である。今後、公共施設等総合管理計画の個別計画を策定する中で、対策を検討していく。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9BCE61F-956C-42A4-AC71-961F06D858E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94F011B-D1EE-4142-99D5-6470F023130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06D36C5-9237-47D2-B68C-8D03778D797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8188D858-7316-40FB-8847-AA4E0B99EC7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F4F3BEAD-5B93-4A6C-86FC-37D6FA7A2F2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19D5038F-3332-4446-905A-9AC17351B42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5B89E887-C5D4-46A8-BC08-EF89FF37C58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7C50E723-CD79-42B6-847D-6C7E0A3FAF4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D55E956-C1AA-4D2E-95DC-7504E76AD47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7F5A6C3B-ACCC-4E55-AB83-A02524EB059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CAA407C4-21B7-4007-AC4B-9278509ECA9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C1F9B9B0-A02A-453A-A54D-07CE638B818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1B282058-2887-4310-BC21-66EDF9DDA52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920115F4-D4E0-4B90-B171-23D086D9FC3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7C1D3CA-DA2A-4F6C-A158-3F2BA985FA3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CBB17EA-B811-46A9-8382-5B9C8E2AD08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79D0E4F6-5CE8-4817-B00B-21DA3F1E3E4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AFE0145-7432-4396-94AA-7E06CD66873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2DFD18DC-61CD-4214-832C-063ABF73E9D3}"/>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82CF0641-36D2-4962-9694-0C94AEBEE34E}"/>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067B7E82-1E7D-4ABD-A61A-AE6FFCC4AF7A}"/>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96F61354-98F4-466C-A58D-C85E3030B72A}"/>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99CD8D29-608A-495C-9114-CE0FEEA956DB}"/>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94B37E8B-14CB-4836-88CE-E3F551C1864B}"/>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F6565623-00EF-42AD-ACC2-E783D1DFDB73}"/>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AA79EECF-14BF-4C9A-88C3-9C63B5CFA575}"/>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778A8323-9A66-447D-A617-1177499C4A18}"/>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FC8DD6F8-AA27-436A-B5DC-8C44EA1DAB62}"/>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C952BDD8-C7B4-48C0-87FA-3B0883A56571}"/>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D84D800-DB50-48DF-89F6-3C206DEB09B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A4E7154-6824-440E-BF4C-8B16F4A31E9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61551F5-22E0-4CC0-833E-A7D64ABD6E0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DF6F40C-1330-4DC1-B411-613A0F6F94A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80AD221-A16D-4817-AA20-5F889D24C03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楕円 82">
          <a:extLst>
            <a:ext uri="{FF2B5EF4-FFF2-40B4-BE49-F238E27FC236}">
              <a16:creationId xmlns:a16="http://schemas.microsoft.com/office/drawing/2014/main" id="{A9657933-DC96-49A9-878A-8AB613B11896}"/>
            </a:ext>
          </a:extLst>
        </xdr:cNvPr>
        <xdr:cNvSpPr/>
      </xdr:nvSpPr>
      <xdr:spPr>
        <a:xfrm>
          <a:off x="47117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114226</xdr:rowOff>
    </xdr:from>
    <xdr:ext cx="405111" cy="259045"/>
    <xdr:sp macro="" textlink="">
      <xdr:nvSpPr>
        <xdr:cNvPr id="84" name="有形固定資産減価償却率該当値テキスト">
          <a:extLst>
            <a:ext uri="{FF2B5EF4-FFF2-40B4-BE49-F238E27FC236}">
              <a16:creationId xmlns:a16="http://schemas.microsoft.com/office/drawing/2014/main" id="{613B3556-592E-4B5A-88F2-4CE0E1056C39}"/>
            </a:ext>
          </a:extLst>
        </xdr:cNvPr>
        <xdr:cNvSpPr txBox="1"/>
      </xdr:nvSpPr>
      <xdr:spPr>
        <a:xfrm>
          <a:off x="4813300" y="6200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5" name="楕円 84">
          <a:extLst>
            <a:ext uri="{FF2B5EF4-FFF2-40B4-BE49-F238E27FC236}">
              <a16:creationId xmlns:a16="http://schemas.microsoft.com/office/drawing/2014/main" id="{3B4FE631-4A41-4950-851C-15BDBF54A312}"/>
            </a:ext>
          </a:extLst>
        </xdr:cNvPr>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32</xdr:row>
      <xdr:rowOff>15149</xdr:rowOff>
    </xdr:to>
    <xdr:cxnSp macro="">
      <xdr:nvCxnSpPr>
        <xdr:cNvPr id="86" name="直線コネクタ 85">
          <a:extLst>
            <a:ext uri="{FF2B5EF4-FFF2-40B4-BE49-F238E27FC236}">
              <a16:creationId xmlns:a16="http://schemas.microsoft.com/office/drawing/2014/main" id="{D2C01D26-F95A-4FEA-AF23-58BAD0A480E3}"/>
            </a:ext>
          </a:extLst>
        </xdr:cNvPr>
        <xdr:cNvCxnSpPr/>
      </xdr:nvCxnSpPr>
      <xdr:spPr>
        <a:xfrm>
          <a:off x="4051300" y="622681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7" name="楕円 86">
          <a:extLst>
            <a:ext uri="{FF2B5EF4-FFF2-40B4-BE49-F238E27FC236}">
              <a16:creationId xmlns:a16="http://schemas.microsoft.com/office/drawing/2014/main" id="{BB017090-2934-4977-9FE5-DA3D785D835B}"/>
            </a:ext>
          </a:extLst>
        </xdr:cNvPr>
        <xdr:cNvSpPr/>
      </xdr:nvSpPr>
      <xdr:spPr>
        <a:xfrm>
          <a:off x="323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140335</xdr:rowOff>
    </xdr:to>
    <xdr:cxnSp macro="">
      <xdr:nvCxnSpPr>
        <xdr:cNvPr id="88" name="直線コネクタ 87">
          <a:extLst>
            <a:ext uri="{FF2B5EF4-FFF2-40B4-BE49-F238E27FC236}">
              <a16:creationId xmlns:a16="http://schemas.microsoft.com/office/drawing/2014/main" id="{14D6FD3B-3321-4D96-8EA7-88C64AC801ED}"/>
            </a:ext>
          </a:extLst>
        </xdr:cNvPr>
        <xdr:cNvCxnSpPr/>
      </xdr:nvCxnSpPr>
      <xdr:spPr>
        <a:xfrm>
          <a:off x="3289300" y="618363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6259</xdr:rowOff>
    </xdr:from>
    <xdr:to>
      <xdr:col>11</xdr:col>
      <xdr:colOff>187325</xdr:colOff>
      <xdr:row>31</xdr:row>
      <xdr:rowOff>107859</xdr:rowOff>
    </xdr:to>
    <xdr:sp macro="" textlink="">
      <xdr:nvSpPr>
        <xdr:cNvPr id="89" name="楕円 88">
          <a:extLst>
            <a:ext uri="{FF2B5EF4-FFF2-40B4-BE49-F238E27FC236}">
              <a16:creationId xmlns:a16="http://schemas.microsoft.com/office/drawing/2014/main" id="{762F23A0-DCB4-438E-AB3F-F5688E63FDD5}"/>
            </a:ext>
          </a:extLst>
        </xdr:cNvPr>
        <xdr:cNvSpPr/>
      </xdr:nvSpPr>
      <xdr:spPr>
        <a:xfrm>
          <a:off x="2476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57059</xdr:rowOff>
    </xdr:from>
    <xdr:to>
      <xdr:col>15</xdr:col>
      <xdr:colOff>136525</xdr:colOff>
      <xdr:row>31</xdr:row>
      <xdr:rowOff>97155</xdr:rowOff>
    </xdr:to>
    <xdr:cxnSp macro="">
      <xdr:nvCxnSpPr>
        <xdr:cNvPr id="90" name="直線コネクタ 89">
          <a:extLst>
            <a:ext uri="{FF2B5EF4-FFF2-40B4-BE49-F238E27FC236}">
              <a16:creationId xmlns:a16="http://schemas.microsoft.com/office/drawing/2014/main" id="{94DEF44B-1D13-4840-B8BC-B3B40356FD90}"/>
            </a:ext>
          </a:extLst>
        </xdr:cNvPr>
        <xdr:cNvCxnSpPr/>
      </xdr:nvCxnSpPr>
      <xdr:spPr>
        <a:xfrm>
          <a:off x="2527300" y="614353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137614</xdr:rowOff>
    </xdr:from>
    <xdr:to>
      <xdr:col>7</xdr:col>
      <xdr:colOff>187325</xdr:colOff>
      <xdr:row>31</xdr:row>
      <xdr:rowOff>67764</xdr:rowOff>
    </xdr:to>
    <xdr:sp macro="" textlink="">
      <xdr:nvSpPr>
        <xdr:cNvPr id="91" name="楕円 90">
          <a:extLst>
            <a:ext uri="{FF2B5EF4-FFF2-40B4-BE49-F238E27FC236}">
              <a16:creationId xmlns:a16="http://schemas.microsoft.com/office/drawing/2014/main" id="{7904EB5E-1EDA-4D96-BF4B-84582AE52D2A}"/>
            </a:ext>
          </a:extLst>
        </xdr:cNvPr>
        <xdr:cNvSpPr/>
      </xdr:nvSpPr>
      <xdr:spPr>
        <a:xfrm>
          <a:off x="1714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16964</xdr:rowOff>
    </xdr:from>
    <xdr:to>
      <xdr:col>11</xdr:col>
      <xdr:colOff>136525</xdr:colOff>
      <xdr:row>31</xdr:row>
      <xdr:rowOff>57059</xdr:rowOff>
    </xdr:to>
    <xdr:cxnSp macro="">
      <xdr:nvCxnSpPr>
        <xdr:cNvPr id="92" name="直線コネクタ 91">
          <a:extLst>
            <a:ext uri="{FF2B5EF4-FFF2-40B4-BE49-F238E27FC236}">
              <a16:creationId xmlns:a16="http://schemas.microsoft.com/office/drawing/2014/main" id="{8DF5DC9D-69C6-4191-9E4C-20FC88AC8A64}"/>
            </a:ext>
          </a:extLst>
        </xdr:cNvPr>
        <xdr:cNvCxnSpPr/>
      </xdr:nvCxnSpPr>
      <xdr:spPr>
        <a:xfrm>
          <a:off x="1765300" y="610343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3" name="n_1aveValue有形固定資産減価償却率">
          <a:extLst>
            <a:ext uri="{FF2B5EF4-FFF2-40B4-BE49-F238E27FC236}">
              <a16:creationId xmlns:a16="http://schemas.microsoft.com/office/drawing/2014/main" id="{1C2AA5F3-57B7-43CF-96DB-A91BA2311937}"/>
            </a:ext>
          </a:extLst>
        </xdr:cNvPr>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4" name="n_2aveValue有形固定資産減価償却率">
          <a:extLst>
            <a:ext uri="{FF2B5EF4-FFF2-40B4-BE49-F238E27FC236}">
              <a16:creationId xmlns:a16="http://schemas.microsoft.com/office/drawing/2014/main" id="{FC192292-F09A-4AAB-A487-28C5FE348FB0}"/>
            </a:ext>
          </a:extLst>
        </xdr:cNvPr>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5" name="n_3aveValue有形固定資産減価償却率">
          <a:extLst>
            <a:ext uri="{FF2B5EF4-FFF2-40B4-BE49-F238E27FC236}">
              <a16:creationId xmlns:a16="http://schemas.microsoft.com/office/drawing/2014/main" id="{A38FDC75-05F4-4E23-A42A-D4754C757C3B}"/>
            </a:ext>
          </a:extLst>
        </xdr:cNvPr>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6" name="n_4aveValue有形固定資産減価償却率">
          <a:extLst>
            <a:ext uri="{FF2B5EF4-FFF2-40B4-BE49-F238E27FC236}">
              <a16:creationId xmlns:a16="http://schemas.microsoft.com/office/drawing/2014/main" id="{6E8DB175-38E9-4B24-928C-01C19C8C12AC}"/>
            </a:ext>
          </a:extLst>
        </xdr:cNvPr>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36212</xdr:rowOff>
    </xdr:from>
    <xdr:ext cx="405111" cy="259045"/>
    <xdr:sp macro="" textlink="">
      <xdr:nvSpPr>
        <xdr:cNvPr id="97" name="n_1mainValue有形固定資産減価償却率">
          <a:extLst>
            <a:ext uri="{FF2B5EF4-FFF2-40B4-BE49-F238E27FC236}">
              <a16:creationId xmlns:a16="http://schemas.microsoft.com/office/drawing/2014/main" id="{7104A45D-7337-4338-BA54-CE819CBCACCF}"/>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8" name="n_2mainValue有形固定資産減価償却率">
          <a:extLst>
            <a:ext uri="{FF2B5EF4-FFF2-40B4-BE49-F238E27FC236}">
              <a16:creationId xmlns:a16="http://schemas.microsoft.com/office/drawing/2014/main" id="{B3BC35AF-88FC-4CAF-BD07-00C6330CE5B1}"/>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124386</xdr:rowOff>
    </xdr:from>
    <xdr:ext cx="405111" cy="259045"/>
    <xdr:sp macro="" textlink="">
      <xdr:nvSpPr>
        <xdr:cNvPr id="99" name="n_3mainValue有形固定資産減価償却率">
          <a:extLst>
            <a:ext uri="{FF2B5EF4-FFF2-40B4-BE49-F238E27FC236}">
              <a16:creationId xmlns:a16="http://schemas.microsoft.com/office/drawing/2014/main" id="{DA5C6DA6-0172-460D-9D86-9B9A03B237B6}"/>
            </a:ext>
          </a:extLst>
        </xdr:cNvPr>
        <xdr:cNvSpPr txBox="1"/>
      </xdr:nvSpPr>
      <xdr:spPr>
        <a:xfrm>
          <a:off x="2324744" y="58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84291</xdr:rowOff>
    </xdr:from>
    <xdr:ext cx="405111" cy="259045"/>
    <xdr:sp macro="" textlink="">
      <xdr:nvSpPr>
        <xdr:cNvPr id="100" name="n_4mainValue有形固定資産減価償却率">
          <a:extLst>
            <a:ext uri="{FF2B5EF4-FFF2-40B4-BE49-F238E27FC236}">
              <a16:creationId xmlns:a16="http://schemas.microsoft.com/office/drawing/2014/main" id="{7C4F3E0E-4FFE-4538-9648-8EF95F93E866}"/>
            </a:ext>
          </a:extLst>
        </xdr:cNvPr>
        <xdr:cNvSpPr txBox="1"/>
      </xdr:nvSpPr>
      <xdr:spPr>
        <a:xfrm>
          <a:off x="1562744" y="582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B9DBB4F6-0137-42A8-9D0E-3552B4B39EC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EFB37219-16D4-418D-B867-5FCC74DA299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39551E36-C4D8-481B-A23F-8F5C6BABA63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6D6AF48-EF75-4918-9361-50E57516B6D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EF91D7F3-B941-4400-B336-879CC8B1594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9FC342AF-5F2E-4919-9A92-5C8F8184878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C8D43BBB-78D0-4B64-B552-0ADEE4B924F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F849F7C6-04FD-4411-BFA0-D06BD9C4F5A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33254955-F28F-4747-A860-56BC69E0EC0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28C65E02-5E8F-49C9-99AD-B24C08E34A3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E8BD6294-4DC1-4435-875E-81A164271CD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BBCBFE2B-E2BA-4F6C-9715-F48003AFCB1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412BAB2E-AAE5-45AC-9F36-13CE0301D84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全国平均、県平均を下回っており、今後も同水準程度を維持するために、地方債等の債務の抑制に努めていく必要がある。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59DB5344-0D44-4D0A-AC05-891F29458BF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77D3C025-6AA2-4078-BCD1-D30D8F5225F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92EEBF9-18FE-43EB-9447-A5EEC4C919E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7608807D-B71A-4743-B22F-91DA55F96B1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84DDA8BE-5293-4E73-A042-1563C662215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59436D0B-0445-48FD-84B8-8C4094C0CCB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6663C9D2-7DBF-4E9C-A220-A4E6A86FD2E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5A99E57F-C1A6-49B5-BD3B-DC26746B88E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579ECC97-78DA-43E7-B02C-3386BCCF457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7350D8D1-2828-4865-8629-68538A15725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70057258-CFA4-41F9-AF45-CC11C337157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EFF55093-4582-48AE-B0F8-518577C45B8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14F5DF06-5204-4986-975A-D19652C8046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85FB3050-72B8-45F1-9433-E7B6710E21A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1A3F4171-31FE-47D5-8766-70FFF13411B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a16="http://schemas.microsoft.com/office/drawing/2014/main" id="{98BA1DB8-60EE-4D37-85DC-C387DCB971D7}"/>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a16="http://schemas.microsoft.com/office/drawing/2014/main" id="{D9D841C6-5E19-4EC1-BA95-AE02D142A4A2}"/>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a16="http://schemas.microsoft.com/office/drawing/2014/main" id="{D2154060-E585-420E-AC25-A04B89A09F07}"/>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A3AA64C2-222E-4963-854C-3FE0257CF0C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E048B28D-3D9F-4A58-8682-CD14A1ACF79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34" name="債務償還比率平均値テキスト">
          <a:extLst>
            <a:ext uri="{FF2B5EF4-FFF2-40B4-BE49-F238E27FC236}">
              <a16:creationId xmlns:a16="http://schemas.microsoft.com/office/drawing/2014/main" id="{49EB299A-E2BF-40C7-8E29-73F8A9D8BCEB}"/>
            </a:ext>
          </a:extLst>
        </xdr:cNvPr>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B291A43F-F347-4F50-A571-FB3790E39F0B}"/>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a16="http://schemas.microsoft.com/office/drawing/2014/main" id="{CBADD95C-A673-44C6-972B-4365C6D8F519}"/>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a16="http://schemas.microsoft.com/office/drawing/2014/main" id="{79572ED1-467F-431E-B995-002A8BE8A8F5}"/>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a16="http://schemas.microsoft.com/office/drawing/2014/main" id="{3F788B4B-8650-4432-8BDD-BE8329EFF97A}"/>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a16="http://schemas.microsoft.com/office/drawing/2014/main" id="{2EE48379-89F3-4AF2-B319-503BFC40D707}"/>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F5D9359-DF8D-4716-8875-938575A1793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F8B7767-B775-44F3-974C-30F38501E07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CC1E4E4-2EF8-4A56-B5EC-516024A7DD9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C363959-35AC-49A4-9212-6D882597C70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76A609C-84C5-4730-8639-EC057B21CA3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46284</xdr:rowOff>
    </xdr:from>
    <xdr:to>
      <xdr:col>76</xdr:col>
      <xdr:colOff>73025</xdr:colOff>
      <xdr:row>30</xdr:row>
      <xdr:rowOff>147884</xdr:rowOff>
    </xdr:to>
    <xdr:sp macro="" textlink="">
      <xdr:nvSpPr>
        <xdr:cNvPr id="145" name="楕円 144">
          <a:extLst>
            <a:ext uri="{FF2B5EF4-FFF2-40B4-BE49-F238E27FC236}">
              <a16:creationId xmlns:a16="http://schemas.microsoft.com/office/drawing/2014/main" id="{83955512-6152-4BBE-8F58-37A2D1802C9B}"/>
            </a:ext>
          </a:extLst>
        </xdr:cNvPr>
        <xdr:cNvSpPr/>
      </xdr:nvSpPr>
      <xdr:spPr>
        <a:xfrm>
          <a:off x="14744700" y="59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69161</xdr:rowOff>
    </xdr:from>
    <xdr:ext cx="469744" cy="259045"/>
    <xdr:sp macro="" textlink="">
      <xdr:nvSpPr>
        <xdr:cNvPr id="146" name="債務償還比率該当値テキスト">
          <a:extLst>
            <a:ext uri="{FF2B5EF4-FFF2-40B4-BE49-F238E27FC236}">
              <a16:creationId xmlns:a16="http://schemas.microsoft.com/office/drawing/2014/main" id="{B7A43773-BA2A-4EC8-8D51-5B6F374634C3}"/>
            </a:ext>
          </a:extLst>
        </xdr:cNvPr>
        <xdr:cNvSpPr txBox="1"/>
      </xdr:nvSpPr>
      <xdr:spPr>
        <a:xfrm>
          <a:off x="14846300" y="581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152245</xdr:rowOff>
    </xdr:from>
    <xdr:to>
      <xdr:col>72</xdr:col>
      <xdr:colOff>123825</xdr:colOff>
      <xdr:row>30</xdr:row>
      <xdr:rowOff>82395</xdr:rowOff>
    </xdr:to>
    <xdr:sp macro="" textlink="">
      <xdr:nvSpPr>
        <xdr:cNvPr id="147" name="楕円 146">
          <a:extLst>
            <a:ext uri="{FF2B5EF4-FFF2-40B4-BE49-F238E27FC236}">
              <a16:creationId xmlns:a16="http://schemas.microsoft.com/office/drawing/2014/main" id="{4D72A072-8834-4045-A559-3DC18D630AAA}"/>
            </a:ext>
          </a:extLst>
        </xdr:cNvPr>
        <xdr:cNvSpPr/>
      </xdr:nvSpPr>
      <xdr:spPr>
        <a:xfrm>
          <a:off x="14033500" y="58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31595</xdr:rowOff>
    </xdr:from>
    <xdr:to>
      <xdr:col>76</xdr:col>
      <xdr:colOff>22225</xdr:colOff>
      <xdr:row>30</xdr:row>
      <xdr:rowOff>97084</xdr:rowOff>
    </xdr:to>
    <xdr:cxnSp macro="">
      <xdr:nvCxnSpPr>
        <xdr:cNvPr id="148" name="直線コネクタ 147">
          <a:extLst>
            <a:ext uri="{FF2B5EF4-FFF2-40B4-BE49-F238E27FC236}">
              <a16:creationId xmlns:a16="http://schemas.microsoft.com/office/drawing/2014/main" id="{51F12E3C-2576-4629-8D8D-5C88D4FDF17E}"/>
            </a:ext>
          </a:extLst>
        </xdr:cNvPr>
        <xdr:cNvCxnSpPr/>
      </xdr:nvCxnSpPr>
      <xdr:spPr>
        <a:xfrm>
          <a:off x="14084300" y="5946620"/>
          <a:ext cx="711200" cy="6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110744</xdr:rowOff>
    </xdr:from>
    <xdr:to>
      <xdr:col>68</xdr:col>
      <xdr:colOff>123825</xdr:colOff>
      <xdr:row>30</xdr:row>
      <xdr:rowOff>40894</xdr:rowOff>
    </xdr:to>
    <xdr:sp macro="" textlink="">
      <xdr:nvSpPr>
        <xdr:cNvPr id="149" name="楕円 148">
          <a:extLst>
            <a:ext uri="{FF2B5EF4-FFF2-40B4-BE49-F238E27FC236}">
              <a16:creationId xmlns:a16="http://schemas.microsoft.com/office/drawing/2014/main" id="{FDF3169E-3EC2-4051-B048-5250730866A3}"/>
            </a:ext>
          </a:extLst>
        </xdr:cNvPr>
        <xdr:cNvSpPr/>
      </xdr:nvSpPr>
      <xdr:spPr>
        <a:xfrm>
          <a:off x="13271500" y="58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161544</xdr:rowOff>
    </xdr:from>
    <xdr:to>
      <xdr:col>72</xdr:col>
      <xdr:colOff>73025</xdr:colOff>
      <xdr:row>30</xdr:row>
      <xdr:rowOff>31595</xdr:rowOff>
    </xdr:to>
    <xdr:cxnSp macro="">
      <xdr:nvCxnSpPr>
        <xdr:cNvPr id="150" name="直線コネクタ 149">
          <a:extLst>
            <a:ext uri="{FF2B5EF4-FFF2-40B4-BE49-F238E27FC236}">
              <a16:creationId xmlns:a16="http://schemas.microsoft.com/office/drawing/2014/main" id="{EB5C6EBB-54E2-4A61-ACDD-F4F3F1F48E67}"/>
            </a:ext>
          </a:extLst>
        </xdr:cNvPr>
        <xdr:cNvCxnSpPr/>
      </xdr:nvCxnSpPr>
      <xdr:spPr>
        <a:xfrm>
          <a:off x="13322300" y="5905119"/>
          <a:ext cx="7620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60607</xdr:rowOff>
    </xdr:from>
    <xdr:to>
      <xdr:col>64</xdr:col>
      <xdr:colOff>123825</xdr:colOff>
      <xdr:row>29</xdr:row>
      <xdr:rowOff>162207</xdr:rowOff>
    </xdr:to>
    <xdr:sp macro="" textlink="">
      <xdr:nvSpPr>
        <xdr:cNvPr id="151" name="楕円 150">
          <a:extLst>
            <a:ext uri="{FF2B5EF4-FFF2-40B4-BE49-F238E27FC236}">
              <a16:creationId xmlns:a16="http://schemas.microsoft.com/office/drawing/2014/main" id="{445CA4AA-945F-4A0C-9BE8-9659ED7F0207}"/>
            </a:ext>
          </a:extLst>
        </xdr:cNvPr>
        <xdr:cNvSpPr/>
      </xdr:nvSpPr>
      <xdr:spPr>
        <a:xfrm>
          <a:off x="12509500" y="58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111407</xdr:rowOff>
    </xdr:from>
    <xdr:to>
      <xdr:col>68</xdr:col>
      <xdr:colOff>73025</xdr:colOff>
      <xdr:row>29</xdr:row>
      <xdr:rowOff>161544</xdr:rowOff>
    </xdr:to>
    <xdr:cxnSp macro="">
      <xdr:nvCxnSpPr>
        <xdr:cNvPr id="152" name="直線コネクタ 151">
          <a:extLst>
            <a:ext uri="{FF2B5EF4-FFF2-40B4-BE49-F238E27FC236}">
              <a16:creationId xmlns:a16="http://schemas.microsoft.com/office/drawing/2014/main" id="{C66B763E-4820-4061-B14E-7BA764D1A23F}"/>
            </a:ext>
          </a:extLst>
        </xdr:cNvPr>
        <xdr:cNvCxnSpPr/>
      </xdr:nvCxnSpPr>
      <xdr:spPr>
        <a:xfrm>
          <a:off x="12560300" y="5854982"/>
          <a:ext cx="762000" cy="5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104627</xdr:rowOff>
    </xdr:from>
    <xdr:to>
      <xdr:col>60</xdr:col>
      <xdr:colOff>123825</xdr:colOff>
      <xdr:row>30</xdr:row>
      <xdr:rowOff>34777</xdr:rowOff>
    </xdr:to>
    <xdr:sp macro="" textlink="">
      <xdr:nvSpPr>
        <xdr:cNvPr id="153" name="楕円 152">
          <a:extLst>
            <a:ext uri="{FF2B5EF4-FFF2-40B4-BE49-F238E27FC236}">
              <a16:creationId xmlns:a16="http://schemas.microsoft.com/office/drawing/2014/main" id="{615D8754-1677-4CBD-8A2E-6753DEF99E7C}"/>
            </a:ext>
          </a:extLst>
        </xdr:cNvPr>
        <xdr:cNvSpPr/>
      </xdr:nvSpPr>
      <xdr:spPr>
        <a:xfrm>
          <a:off x="11747500" y="58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111407</xdr:rowOff>
    </xdr:from>
    <xdr:to>
      <xdr:col>64</xdr:col>
      <xdr:colOff>73025</xdr:colOff>
      <xdr:row>29</xdr:row>
      <xdr:rowOff>155427</xdr:rowOff>
    </xdr:to>
    <xdr:cxnSp macro="">
      <xdr:nvCxnSpPr>
        <xdr:cNvPr id="154" name="直線コネクタ 153">
          <a:extLst>
            <a:ext uri="{FF2B5EF4-FFF2-40B4-BE49-F238E27FC236}">
              <a16:creationId xmlns:a16="http://schemas.microsoft.com/office/drawing/2014/main" id="{E8BA3E5A-8A6E-4940-853B-870EE6979A28}"/>
            </a:ext>
          </a:extLst>
        </xdr:cNvPr>
        <xdr:cNvCxnSpPr/>
      </xdr:nvCxnSpPr>
      <xdr:spPr>
        <a:xfrm flipV="1">
          <a:off x="11798300" y="5854982"/>
          <a:ext cx="762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55" name="n_1aveValue債務償還比率">
          <a:extLst>
            <a:ext uri="{FF2B5EF4-FFF2-40B4-BE49-F238E27FC236}">
              <a16:creationId xmlns:a16="http://schemas.microsoft.com/office/drawing/2014/main" id="{CFCB222E-5E81-4C12-9CCE-6382FFFC794C}"/>
            </a:ext>
          </a:extLst>
        </xdr:cNvPr>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56" name="n_2aveValue債務償還比率">
          <a:extLst>
            <a:ext uri="{FF2B5EF4-FFF2-40B4-BE49-F238E27FC236}">
              <a16:creationId xmlns:a16="http://schemas.microsoft.com/office/drawing/2014/main" id="{B0257B7F-5664-44DA-B980-4BD44381D28F}"/>
            </a:ext>
          </a:extLst>
        </xdr:cNvPr>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57" name="n_3aveValue債務償還比率">
          <a:extLst>
            <a:ext uri="{FF2B5EF4-FFF2-40B4-BE49-F238E27FC236}">
              <a16:creationId xmlns:a16="http://schemas.microsoft.com/office/drawing/2014/main" id="{760FF6EC-9BEA-435B-97E2-658EC0BA91E6}"/>
            </a:ext>
          </a:extLst>
        </xdr:cNvPr>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58" name="n_4aveValue債務償還比率">
          <a:extLst>
            <a:ext uri="{FF2B5EF4-FFF2-40B4-BE49-F238E27FC236}">
              <a16:creationId xmlns:a16="http://schemas.microsoft.com/office/drawing/2014/main" id="{3CFA56A3-1765-47E2-94E9-914EAEC28934}"/>
            </a:ext>
          </a:extLst>
        </xdr:cNvPr>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98922</xdr:rowOff>
    </xdr:from>
    <xdr:ext cx="469744" cy="259045"/>
    <xdr:sp macro="" textlink="">
      <xdr:nvSpPr>
        <xdr:cNvPr id="159" name="n_1mainValue債務償還比率">
          <a:extLst>
            <a:ext uri="{FF2B5EF4-FFF2-40B4-BE49-F238E27FC236}">
              <a16:creationId xmlns:a16="http://schemas.microsoft.com/office/drawing/2014/main" id="{1A646D85-10F5-4D39-B6B7-8C2A36BC2FCA}"/>
            </a:ext>
          </a:extLst>
        </xdr:cNvPr>
        <xdr:cNvSpPr txBox="1"/>
      </xdr:nvSpPr>
      <xdr:spPr>
        <a:xfrm>
          <a:off x="13836727" y="567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57421</xdr:rowOff>
    </xdr:from>
    <xdr:ext cx="469744" cy="259045"/>
    <xdr:sp macro="" textlink="">
      <xdr:nvSpPr>
        <xdr:cNvPr id="160" name="n_2mainValue債務償還比率">
          <a:extLst>
            <a:ext uri="{FF2B5EF4-FFF2-40B4-BE49-F238E27FC236}">
              <a16:creationId xmlns:a16="http://schemas.microsoft.com/office/drawing/2014/main" id="{5573F457-E5EE-4862-9417-7BC781FF667C}"/>
            </a:ext>
          </a:extLst>
        </xdr:cNvPr>
        <xdr:cNvSpPr txBox="1"/>
      </xdr:nvSpPr>
      <xdr:spPr>
        <a:xfrm>
          <a:off x="13087427" y="56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7284</xdr:rowOff>
    </xdr:from>
    <xdr:ext cx="469744" cy="259045"/>
    <xdr:sp macro="" textlink="">
      <xdr:nvSpPr>
        <xdr:cNvPr id="161" name="n_3mainValue債務償還比率">
          <a:extLst>
            <a:ext uri="{FF2B5EF4-FFF2-40B4-BE49-F238E27FC236}">
              <a16:creationId xmlns:a16="http://schemas.microsoft.com/office/drawing/2014/main" id="{7B62FCBB-5E36-4915-81C5-52FCFCC7C404}"/>
            </a:ext>
          </a:extLst>
        </xdr:cNvPr>
        <xdr:cNvSpPr txBox="1"/>
      </xdr:nvSpPr>
      <xdr:spPr>
        <a:xfrm>
          <a:off x="12325427" y="557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51304</xdr:rowOff>
    </xdr:from>
    <xdr:ext cx="469744" cy="259045"/>
    <xdr:sp macro="" textlink="">
      <xdr:nvSpPr>
        <xdr:cNvPr id="162" name="n_4mainValue債務償還比率">
          <a:extLst>
            <a:ext uri="{FF2B5EF4-FFF2-40B4-BE49-F238E27FC236}">
              <a16:creationId xmlns:a16="http://schemas.microsoft.com/office/drawing/2014/main" id="{D53ADB46-1BE3-4214-9EDC-BBC29924AB50}"/>
            </a:ext>
          </a:extLst>
        </xdr:cNvPr>
        <xdr:cNvSpPr txBox="1"/>
      </xdr:nvSpPr>
      <xdr:spPr>
        <a:xfrm>
          <a:off x="11563427" y="562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2C26E233-634A-4C68-8DD4-B029843187C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2854904-7E39-4438-80FD-4F94DF755AD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73844927-D613-4105-833A-CAEB3F91DB2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9B9FE6C2-BC34-4904-B25F-AF457606867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0AA783A-8CAA-4B9C-A50B-29BA822BEE8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CD1A4DC-6BB3-4340-BB28-4AE02E9F060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A1BA18-3031-4B8D-A392-0E6F7870934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310B4C-7428-4A0A-A6FD-9F84F70CE51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F17FE4-4D82-465E-A395-9EFF584182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AA9C533-1C39-487C-9BB4-742DEB90CDE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325D87-A793-41A5-907E-049C2BA0B56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9E6194-E7C4-4887-994B-FE897CB1F44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CE0490-94D2-4695-B5E3-86831D20319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ECAAA9D-2823-43FE-B29A-844963A89D0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E1DB10-BAA8-4120-8750-C49134F312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56C4A77-7238-4A40-B594-CE4A1BD5181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67,718
67,049
124.10
35,996,003
35,128,618
672,370
15,806,803
24,466,685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68F7F5-6C39-4C60-BEE2-0AE47F3BBF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209207-0A3D-4D71-97AE-F24D222D210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15A7822-2785-4A5D-94F5-9F99DD8CE44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A5E87E-8FD2-42BE-9AC4-7D809735CA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10760A-C7EC-458C-B08F-C478D2BBF17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F173D31-41EA-4EB0-9853-6D9E7AEF433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C0B3309-3713-4125-8B19-76186999D5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2FCD007-77FD-42D4-8D10-F66407D0E9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B97B03-1CF8-4700-9947-EF826A9CF7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681D2B1-DF27-48A8-8D02-B6D9C09990C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E1E2794-738A-482C-99D2-66F961C82A5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CE56BF3-9555-42C4-9374-728D84DFBC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22D87A-ED2E-4DBC-B778-347C8C3C040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8EDCB69-0672-483B-B1B3-521382E281C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2B23CA-1267-4F95-8649-415876DDC8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E90A6C-4462-4BE9-A094-BF3CB631364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3E724B3-E7E6-41D7-B428-BC01091EAE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6BE6205-3EC8-42E8-A42D-1815D29EB2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38600BB-0C43-4EEB-B88E-1358B98CC07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FCD43FA-62AD-4A03-818A-28C578B5127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4E55D9C-035E-4326-9615-BA253CC0DDC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BAEA8F3-D1E1-43A9-91FF-80C02B02A7C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3120396-B116-4CE6-B5A7-EF9AE8D5FC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F251A9B-2976-4BDA-9A72-2413AB2054C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80AC432-E44A-4064-AC35-C2CF05C0F65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29FCE93-9DFC-4396-904F-9AB257AEB35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425735B-E9A7-442D-A25B-E641914C76A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39064F2-524B-4BE8-8B62-8F6A7818CC7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D7975EB-736A-4946-BE64-5D4906A6967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9350C8D-F47E-4988-BDD2-4CCA98F42DB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D841F56-BE46-465D-9AAC-17264ADBFC0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ED33542-3381-46EE-956D-DDAA46CF4D8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60ECC20-7F96-4DB6-B63E-67A3F389718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72D103E-D6C4-4D76-B4A1-EC7DEA2A74D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206319D-F7F0-45A9-8756-981EB6BE810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9025BF6-3D9F-4B72-9411-3380A26857D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B6D6492-878D-4EB6-A7AD-9A87C355E33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3EBF024-24E0-4C85-9B6D-784BC0A8F6E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11ABE2A-A99B-4702-A2A3-7460C8D999B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5951EC8-4927-4553-8C1E-58AE4C8343C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8CF7C0F-B6BC-4940-9A81-965007100DE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42F14FD-A879-463F-852B-1FE3A7E791C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EDC0F11-2E02-4D0A-90B7-1600DA0A1FD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FB98893-3D2F-4546-8B53-41ABCCB404D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B4A8AE4-7C0A-4C08-B2F4-FCE3CCCB8AD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3F2B14C-D094-4332-A1D0-A0FD499E66E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FF1CA299-F4EA-4FBB-961B-C42B54124FD3}"/>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A88B7562-17D4-4FC3-9505-BA7D19E255F0}"/>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A0ED9688-D4BE-4817-A63A-900100DCDAE5}"/>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467452B-1064-4D05-A911-3C1010A1858E}"/>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8987809-FC1E-4E9E-9F40-FDD7A642DF8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a:extLst>
            <a:ext uri="{FF2B5EF4-FFF2-40B4-BE49-F238E27FC236}">
              <a16:creationId xmlns:a16="http://schemas.microsoft.com/office/drawing/2014/main" id="{B67641AF-4C9F-44CE-A199-FE10A71DD817}"/>
            </a:ext>
          </a:extLst>
        </xdr:cNvPr>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8C18643E-5BC8-4F4A-A6B6-82845F058054}"/>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EC57558D-ED15-4BE4-867C-4A631BB9FAAF}"/>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B589033B-3BDC-4EF9-B9E2-B4C503DC2481}"/>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101E6376-DDE8-405E-B999-D40090293285}"/>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E2595671-7540-4263-BB44-1C4651B6BE65}"/>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AE07330-DF9D-4159-A0D1-1A57F1C19C4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31079E5-A149-45F6-9825-003DCC8341F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42D6135-3EF3-433B-8178-F341F35ADC1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D3E706D-B36D-4BF8-9102-68656781123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29F62E2-FE81-41F1-8BBC-9621C8FE7C2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4" name="楕円 73">
          <a:extLst>
            <a:ext uri="{FF2B5EF4-FFF2-40B4-BE49-F238E27FC236}">
              <a16:creationId xmlns:a16="http://schemas.microsoft.com/office/drawing/2014/main" id="{43486172-B5CE-4DF4-BF93-17469D92A9B9}"/>
            </a:ext>
          </a:extLst>
        </xdr:cNvPr>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36847</xdr:rowOff>
    </xdr:from>
    <xdr:ext cx="405111" cy="259045"/>
    <xdr:sp macro="" textlink="">
      <xdr:nvSpPr>
        <xdr:cNvPr id="75" name="【道路】&#10;有形固定資産減価償却率該当値テキスト">
          <a:extLst>
            <a:ext uri="{FF2B5EF4-FFF2-40B4-BE49-F238E27FC236}">
              <a16:creationId xmlns:a16="http://schemas.microsoft.com/office/drawing/2014/main" id="{DEAC5874-8F13-4FA2-A8F4-1708E500E383}"/>
            </a:ext>
          </a:extLst>
        </xdr:cNvPr>
        <xdr:cNvSpPr txBox="1"/>
      </xdr:nvSpPr>
      <xdr:spPr>
        <a:xfrm>
          <a:off x="46736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160927</xdr:rowOff>
    </xdr:from>
    <xdr:to>
      <xdr:col>20</xdr:col>
      <xdr:colOff>38100</xdr:colOff>
      <xdr:row>38</xdr:row>
      <xdr:rowOff>91077</xdr:rowOff>
    </xdr:to>
    <xdr:sp macro="" textlink="">
      <xdr:nvSpPr>
        <xdr:cNvPr id="76" name="楕円 75">
          <a:extLst>
            <a:ext uri="{FF2B5EF4-FFF2-40B4-BE49-F238E27FC236}">
              <a16:creationId xmlns:a16="http://schemas.microsoft.com/office/drawing/2014/main" id="{0808D83A-BD44-4C3C-9546-CA55C1BC8E73}"/>
            </a:ext>
          </a:extLst>
        </xdr:cNvPr>
        <xdr:cNvSpPr/>
      </xdr:nvSpPr>
      <xdr:spPr>
        <a:xfrm>
          <a:off x="3746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40277</xdr:rowOff>
    </xdr:from>
    <xdr:to>
      <xdr:col>24</xdr:col>
      <xdr:colOff>63500</xdr:colOff>
      <xdr:row>38</xdr:row>
      <xdr:rowOff>64770</xdr:rowOff>
    </xdr:to>
    <xdr:cxnSp macro="">
      <xdr:nvCxnSpPr>
        <xdr:cNvPr id="77" name="直線コネクタ 76">
          <a:extLst>
            <a:ext uri="{FF2B5EF4-FFF2-40B4-BE49-F238E27FC236}">
              <a16:creationId xmlns:a16="http://schemas.microsoft.com/office/drawing/2014/main" id="{2C25BAF3-0C26-4E7E-9DEF-A14579C78D98}"/>
            </a:ext>
          </a:extLst>
        </xdr:cNvPr>
        <xdr:cNvCxnSpPr/>
      </xdr:nvCxnSpPr>
      <xdr:spPr>
        <a:xfrm>
          <a:off x="3797300" y="655537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136434</xdr:rowOff>
    </xdr:from>
    <xdr:to>
      <xdr:col>15</xdr:col>
      <xdr:colOff>101600</xdr:colOff>
      <xdr:row>38</xdr:row>
      <xdr:rowOff>66584</xdr:rowOff>
    </xdr:to>
    <xdr:sp macro="" textlink="">
      <xdr:nvSpPr>
        <xdr:cNvPr id="78" name="楕円 77">
          <a:extLst>
            <a:ext uri="{FF2B5EF4-FFF2-40B4-BE49-F238E27FC236}">
              <a16:creationId xmlns:a16="http://schemas.microsoft.com/office/drawing/2014/main" id="{86FB6952-C722-4403-B907-ADD3D70D7320}"/>
            </a:ext>
          </a:extLst>
        </xdr:cNvPr>
        <xdr:cNvSpPr/>
      </xdr:nvSpPr>
      <xdr:spPr>
        <a:xfrm>
          <a:off x="2857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xdr:rowOff>
    </xdr:from>
    <xdr:to>
      <xdr:col>19</xdr:col>
      <xdr:colOff>177800</xdr:colOff>
      <xdr:row>38</xdr:row>
      <xdr:rowOff>40277</xdr:rowOff>
    </xdr:to>
    <xdr:cxnSp macro="">
      <xdr:nvCxnSpPr>
        <xdr:cNvPr id="79" name="直線コネクタ 78">
          <a:extLst>
            <a:ext uri="{FF2B5EF4-FFF2-40B4-BE49-F238E27FC236}">
              <a16:creationId xmlns:a16="http://schemas.microsoft.com/office/drawing/2014/main" id="{17296EA1-DF4F-4615-8054-41219A48E98B}"/>
            </a:ext>
          </a:extLst>
        </xdr:cNvPr>
        <xdr:cNvCxnSpPr/>
      </xdr:nvCxnSpPr>
      <xdr:spPr>
        <a:xfrm>
          <a:off x="2908300" y="65308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111942</xdr:rowOff>
    </xdr:from>
    <xdr:to>
      <xdr:col>10</xdr:col>
      <xdr:colOff>165100</xdr:colOff>
      <xdr:row>38</xdr:row>
      <xdr:rowOff>42092</xdr:rowOff>
    </xdr:to>
    <xdr:sp macro="" textlink="">
      <xdr:nvSpPr>
        <xdr:cNvPr id="80" name="楕円 79">
          <a:extLst>
            <a:ext uri="{FF2B5EF4-FFF2-40B4-BE49-F238E27FC236}">
              <a16:creationId xmlns:a16="http://schemas.microsoft.com/office/drawing/2014/main" id="{CF3AB4D9-3203-4CE1-A56A-840FDEB54571}"/>
            </a:ext>
          </a:extLst>
        </xdr:cNvPr>
        <xdr:cNvSpPr/>
      </xdr:nvSpPr>
      <xdr:spPr>
        <a:xfrm>
          <a:off x="1968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162741</xdr:rowOff>
    </xdr:from>
    <xdr:to>
      <xdr:col>15</xdr:col>
      <xdr:colOff>50800</xdr:colOff>
      <xdr:row>38</xdr:row>
      <xdr:rowOff>15784</xdr:rowOff>
    </xdr:to>
    <xdr:cxnSp macro="">
      <xdr:nvCxnSpPr>
        <xdr:cNvPr id="81" name="直線コネクタ 80">
          <a:extLst>
            <a:ext uri="{FF2B5EF4-FFF2-40B4-BE49-F238E27FC236}">
              <a16:creationId xmlns:a16="http://schemas.microsoft.com/office/drawing/2014/main" id="{F743932D-E5C9-4D00-B7B2-7153178BE062}"/>
            </a:ext>
          </a:extLst>
        </xdr:cNvPr>
        <xdr:cNvCxnSpPr/>
      </xdr:nvCxnSpPr>
      <xdr:spPr>
        <a:xfrm>
          <a:off x="2019300" y="65063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89081</xdr:rowOff>
    </xdr:from>
    <xdr:to>
      <xdr:col>6</xdr:col>
      <xdr:colOff>38100</xdr:colOff>
      <xdr:row>38</xdr:row>
      <xdr:rowOff>19231</xdr:rowOff>
    </xdr:to>
    <xdr:sp macro="" textlink="">
      <xdr:nvSpPr>
        <xdr:cNvPr id="82" name="楕円 81">
          <a:extLst>
            <a:ext uri="{FF2B5EF4-FFF2-40B4-BE49-F238E27FC236}">
              <a16:creationId xmlns:a16="http://schemas.microsoft.com/office/drawing/2014/main" id="{7442D4B6-8115-4BB9-9858-44280714DB72}"/>
            </a:ext>
          </a:extLst>
        </xdr:cNvPr>
        <xdr:cNvSpPr/>
      </xdr:nvSpPr>
      <xdr:spPr>
        <a:xfrm>
          <a:off x="1079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139881</xdr:rowOff>
    </xdr:from>
    <xdr:to>
      <xdr:col>10</xdr:col>
      <xdr:colOff>114300</xdr:colOff>
      <xdr:row>37</xdr:row>
      <xdr:rowOff>162741</xdr:rowOff>
    </xdr:to>
    <xdr:cxnSp macro="">
      <xdr:nvCxnSpPr>
        <xdr:cNvPr id="83" name="直線コネクタ 82">
          <a:extLst>
            <a:ext uri="{FF2B5EF4-FFF2-40B4-BE49-F238E27FC236}">
              <a16:creationId xmlns:a16="http://schemas.microsoft.com/office/drawing/2014/main" id="{944F8A6E-163C-4F5A-B58F-A907C9C59D0F}"/>
            </a:ext>
          </a:extLst>
        </xdr:cNvPr>
        <xdr:cNvCxnSpPr/>
      </xdr:nvCxnSpPr>
      <xdr:spPr>
        <a:xfrm>
          <a:off x="1130300" y="648353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a:extLst>
            <a:ext uri="{FF2B5EF4-FFF2-40B4-BE49-F238E27FC236}">
              <a16:creationId xmlns:a16="http://schemas.microsoft.com/office/drawing/2014/main" id="{F9F88C65-6D8C-4C0F-A1B5-99AEA640F8A8}"/>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a:extLst>
            <a:ext uri="{FF2B5EF4-FFF2-40B4-BE49-F238E27FC236}">
              <a16:creationId xmlns:a16="http://schemas.microsoft.com/office/drawing/2014/main" id="{4DC37CF8-E00D-44C9-83C0-8F9EC41B346D}"/>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a:extLst>
            <a:ext uri="{FF2B5EF4-FFF2-40B4-BE49-F238E27FC236}">
              <a16:creationId xmlns:a16="http://schemas.microsoft.com/office/drawing/2014/main" id="{C9E38FAB-1DF5-4525-BCBD-D72671DB06E0}"/>
            </a:ext>
          </a:extLst>
        </xdr:cNvPr>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6E67C2A4-64FF-4418-85BB-BF6A4C33CF6D}"/>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107604</xdr:rowOff>
    </xdr:from>
    <xdr:ext cx="405111" cy="259045"/>
    <xdr:sp macro="" textlink="">
      <xdr:nvSpPr>
        <xdr:cNvPr id="88" name="n_1mainValue【道路】&#10;有形固定資産減価償却率">
          <a:extLst>
            <a:ext uri="{FF2B5EF4-FFF2-40B4-BE49-F238E27FC236}">
              <a16:creationId xmlns:a16="http://schemas.microsoft.com/office/drawing/2014/main" id="{9E3D2614-DD5A-4A4C-9AF8-2AE29EF33734}"/>
            </a:ext>
          </a:extLst>
        </xdr:cNvPr>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83111</xdr:rowOff>
    </xdr:from>
    <xdr:ext cx="405111" cy="259045"/>
    <xdr:sp macro="" textlink="">
      <xdr:nvSpPr>
        <xdr:cNvPr id="89" name="n_2mainValue【道路】&#10;有形固定資産減価償却率">
          <a:extLst>
            <a:ext uri="{FF2B5EF4-FFF2-40B4-BE49-F238E27FC236}">
              <a16:creationId xmlns:a16="http://schemas.microsoft.com/office/drawing/2014/main" id="{026AA745-F733-42D2-B683-D7CE85F32E0D}"/>
            </a:ext>
          </a:extLst>
        </xdr:cNvPr>
        <xdr:cNvSpPr txBox="1"/>
      </xdr:nvSpPr>
      <xdr:spPr>
        <a:xfrm>
          <a:off x="2705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58619</xdr:rowOff>
    </xdr:from>
    <xdr:ext cx="405111" cy="259045"/>
    <xdr:sp macro="" textlink="">
      <xdr:nvSpPr>
        <xdr:cNvPr id="90" name="n_3mainValue【道路】&#10;有形固定資産減価償却率">
          <a:extLst>
            <a:ext uri="{FF2B5EF4-FFF2-40B4-BE49-F238E27FC236}">
              <a16:creationId xmlns:a16="http://schemas.microsoft.com/office/drawing/2014/main" id="{10D537CC-CF99-442B-8D4B-ACD47D8E6485}"/>
            </a:ext>
          </a:extLst>
        </xdr:cNvPr>
        <xdr:cNvSpPr txBox="1"/>
      </xdr:nvSpPr>
      <xdr:spPr>
        <a:xfrm>
          <a:off x="1816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35758</xdr:rowOff>
    </xdr:from>
    <xdr:ext cx="405111" cy="259045"/>
    <xdr:sp macro="" textlink="">
      <xdr:nvSpPr>
        <xdr:cNvPr id="91" name="n_4mainValue【道路】&#10;有形固定資産減価償却率">
          <a:extLst>
            <a:ext uri="{FF2B5EF4-FFF2-40B4-BE49-F238E27FC236}">
              <a16:creationId xmlns:a16="http://schemas.microsoft.com/office/drawing/2014/main" id="{1C09D589-FE4A-476E-BD34-717D70B3F809}"/>
            </a:ext>
          </a:extLst>
        </xdr:cNvPr>
        <xdr:cNvSpPr txBox="1"/>
      </xdr:nvSpPr>
      <xdr:spPr>
        <a:xfrm>
          <a:off x="927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8987BDE-B825-48F4-B807-433BA0A050F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0BF8AB4-E56B-4A2E-89AD-FDE8068F0B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D8617B9-43A2-4CC2-A419-1D3416E3FE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BBEB7E3-B405-4CB6-9E56-3EFBF10A18B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838981D-3615-4E4C-8411-2CB2EC18639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E74B86E-2A89-43FB-B808-D1324BF114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3E1DE61-ACEE-4918-B598-8EAA67589A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D224C24-7F57-4910-ADC9-B84F1EE02D2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D5A65AF0-EF84-4C61-B5A1-F509218BE36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999270D-A69C-435B-93A7-C6ECB11B99D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6FDE882-5871-462F-85DC-B4B3EEFC7E5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A233BC6-15DF-4077-A385-C4C2975E2CE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EBD1058-C589-4A4B-97A8-5B4D94126A9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85E8AEAB-99E8-4B28-9786-1B2F5724FAA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FE7F0C4-6427-4F31-AC35-BCA15AA2E2C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E0A8209F-351D-43CA-AF9F-7ECB9AEBA11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CB4EDCD-CE57-48A4-B70E-305F2FF549C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E14EA3A6-5EB1-4BD8-9B2B-132B6CDDD2F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F452D12-BED7-41C4-B64E-9AF0F0FDC51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1E6D3969-DC78-42F7-860A-EC5BAFCAE98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4267C29-3877-483E-8C0B-FE5EE7450E6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D7DD5BBA-2777-44AA-AFE5-DB771D363BD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1753474-E1D0-4A2C-BBAC-1CC23B4D0F8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063C4017-D203-48A5-9D99-095B3BE75971}"/>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833EBE96-BD9B-43A1-88EC-096FF3485B8D}"/>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8F3E3B97-AB2C-4AE3-8AC6-9071CC703825}"/>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87D0E6A5-3141-4CAD-A738-740717FCD4AD}"/>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BFAC0A78-1EE8-48F3-BAC2-36CA53FFFA4B}"/>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a:extLst>
            <a:ext uri="{FF2B5EF4-FFF2-40B4-BE49-F238E27FC236}">
              <a16:creationId xmlns:a16="http://schemas.microsoft.com/office/drawing/2014/main" id="{76249E28-27D8-4521-B9E9-64D97BC91A10}"/>
            </a:ext>
          </a:extLst>
        </xdr:cNvPr>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98B83F23-5B1D-4FC7-82FA-5CBB341E075F}"/>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AFCA85AD-5038-417A-A299-BD9DD25ACE62}"/>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0B1DC01D-3C6A-4502-9D4C-8F4A8062AC35}"/>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E5FD1564-F173-446B-877C-2060147F659A}"/>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36149E8D-D62C-4B9D-839F-F5A059298A12}"/>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D4A522B-8B93-42F0-A780-92FB72FF28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1E7F7B8-B42C-49C0-A16F-4257C240D4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07A57EB-388A-4927-A3D8-6272CA0066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1B31E69-9977-4165-BDC6-CF68FDF694A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645DB92-5C93-4B98-B5B6-ACE6F027AEE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106667</xdr:rowOff>
    </xdr:from>
    <xdr:to>
      <xdr:col>55</xdr:col>
      <xdr:colOff>50800</xdr:colOff>
      <xdr:row>41</xdr:row>
      <xdr:rowOff>36817</xdr:rowOff>
    </xdr:to>
    <xdr:sp macro="" textlink="">
      <xdr:nvSpPr>
        <xdr:cNvPr id="131" name="楕円 130">
          <a:extLst>
            <a:ext uri="{FF2B5EF4-FFF2-40B4-BE49-F238E27FC236}">
              <a16:creationId xmlns:a16="http://schemas.microsoft.com/office/drawing/2014/main" id="{FEB84062-0826-46F9-BCF7-573F47D2839F}"/>
            </a:ext>
          </a:extLst>
        </xdr:cNvPr>
        <xdr:cNvSpPr/>
      </xdr:nvSpPr>
      <xdr:spPr>
        <a:xfrm>
          <a:off x="10426700" y="69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85094</xdr:rowOff>
    </xdr:from>
    <xdr:ext cx="469744" cy="259045"/>
    <xdr:sp macro="" textlink="">
      <xdr:nvSpPr>
        <xdr:cNvPr id="132" name="【道路】&#10;一人当たり延長該当値テキスト">
          <a:extLst>
            <a:ext uri="{FF2B5EF4-FFF2-40B4-BE49-F238E27FC236}">
              <a16:creationId xmlns:a16="http://schemas.microsoft.com/office/drawing/2014/main" id="{D6EDF331-6B8C-4E05-892E-C6C21509C5B4}"/>
            </a:ext>
          </a:extLst>
        </xdr:cNvPr>
        <xdr:cNvSpPr txBox="1"/>
      </xdr:nvSpPr>
      <xdr:spPr>
        <a:xfrm>
          <a:off x="10515600" y="69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109144</xdr:rowOff>
    </xdr:from>
    <xdr:to>
      <xdr:col>50</xdr:col>
      <xdr:colOff>165100</xdr:colOff>
      <xdr:row>41</xdr:row>
      <xdr:rowOff>39294</xdr:rowOff>
    </xdr:to>
    <xdr:sp macro="" textlink="">
      <xdr:nvSpPr>
        <xdr:cNvPr id="133" name="楕円 132">
          <a:extLst>
            <a:ext uri="{FF2B5EF4-FFF2-40B4-BE49-F238E27FC236}">
              <a16:creationId xmlns:a16="http://schemas.microsoft.com/office/drawing/2014/main" id="{D9346D40-4F08-4173-86D3-9D3AB15BC95B}"/>
            </a:ext>
          </a:extLst>
        </xdr:cNvPr>
        <xdr:cNvSpPr/>
      </xdr:nvSpPr>
      <xdr:spPr>
        <a:xfrm>
          <a:off x="9588500" y="69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157467</xdr:rowOff>
    </xdr:from>
    <xdr:to>
      <xdr:col>55</xdr:col>
      <xdr:colOff>0</xdr:colOff>
      <xdr:row>40</xdr:row>
      <xdr:rowOff>159944</xdr:rowOff>
    </xdr:to>
    <xdr:cxnSp macro="">
      <xdr:nvCxnSpPr>
        <xdr:cNvPr id="134" name="直線コネクタ 133">
          <a:extLst>
            <a:ext uri="{FF2B5EF4-FFF2-40B4-BE49-F238E27FC236}">
              <a16:creationId xmlns:a16="http://schemas.microsoft.com/office/drawing/2014/main" id="{F3CED91C-FBDD-4C67-840F-E1F40FD738AA}"/>
            </a:ext>
          </a:extLst>
        </xdr:cNvPr>
        <xdr:cNvCxnSpPr/>
      </xdr:nvCxnSpPr>
      <xdr:spPr>
        <a:xfrm flipV="1">
          <a:off x="9639300" y="7015467"/>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111468</xdr:rowOff>
    </xdr:from>
    <xdr:to>
      <xdr:col>46</xdr:col>
      <xdr:colOff>38100</xdr:colOff>
      <xdr:row>41</xdr:row>
      <xdr:rowOff>41618</xdr:rowOff>
    </xdr:to>
    <xdr:sp macro="" textlink="">
      <xdr:nvSpPr>
        <xdr:cNvPr id="135" name="楕円 134">
          <a:extLst>
            <a:ext uri="{FF2B5EF4-FFF2-40B4-BE49-F238E27FC236}">
              <a16:creationId xmlns:a16="http://schemas.microsoft.com/office/drawing/2014/main" id="{6C076F57-7C63-405C-8B2B-8E4754C8B140}"/>
            </a:ext>
          </a:extLst>
        </xdr:cNvPr>
        <xdr:cNvSpPr/>
      </xdr:nvSpPr>
      <xdr:spPr>
        <a:xfrm>
          <a:off x="8699500" y="69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159944</xdr:rowOff>
    </xdr:from>
    <xdr:to>
      <xdr:col>50</xdr:col>
      <xdr:colOff>114300</xdr:colOff>
      <xdr:row>40</xdr:row>
      <xdr:rowOff>162268</xdr:rowOff>
    </xdr:to>
    <xdr:cxnSp macro="">
      <xdr:nvCxnSpPr>
        <xdr:cNvPr id="136" name="直線コネクタ 135">
          <a:extLst>
            <a:ext uri="{FF2B5EF4-FFF2-40B4-BE49-F238E27FC236}">
              <a16:creationId xmlns:a16="http://schemas.microsoft.com/office/drawing/2014/main" id="{0AC6EEAF-0A90-4C86-B37F-3BBC0148AE4B}"/>
            </a:ext>
          </a:extLst>
        </xdr:cNvPr>
        <xdr:cNvCxnSpPr/>
      </xdr:nvCxnSpPr>
      <xdr:spPr>
        <a:xfrm flipV="1">
          <a:off x="8750300" y="7017944"/>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113830</xdr:rowOff>
    </xdr:from>
    <xdr:to>
      <xdr:col>41</xdr:col>
      <xdr:colOff>101600</xdr:colOff>
      <xdr:row>41</xdr:row>
      <xdr:rowOff>43980</xdr:rowOff>
    </xdr:to>
    <xdr:sp macro="" textlink="">
      <xdr:nvSpPr>
        <xdr:cNvPr id="137" name="楕円 136">
          <a:extLst>
            <a:ext uri="{FF2B5EF4-FFF2-40B4-BE49-F238E27FC236}">
              <a16:creationId xmlns:a16="http://schemas.microsoft.com/office/drawing/2014/main" id="{3FF678EE-7A6A-4F36-BB6F-56F146485793}"/>
            </a:ext>
          </a:extLst>
        </xdr:cNvPr>
        <xdr:cNvSpPr/>
      </xdr:nvSpPr>
      <xdr:spPr>
        <a:xfrm>
          <a:off x="7810500" y="69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162268</xdr:rowOff>
    </xdr:from>
    <xdr:to>
      <xdr:col>45</xdr:col>
      <xdr:colOff>177800</xdr:colOff>
      <xdr:row>40</xdr:row>
      <xdr:rowOff>164630</xdr:rowOff>
    </xdr:to>
    <xdr:cxnSp macro="">
      <xdr:nvCxnSpPr>
        <xdr:cNvPr id="138" name="直線コネクタ 137">
          <a:extLst>
            <a:ext uri="{FF2B5EF4-FFF2-40B4-BE49-F238E27FC236}">
              <a16:creationId xmlns:a16="http://schemas.microsoft.com/office/drawing/2014/main" id="{0A8AA995-D88E-432F-974C-7561B0A8DCE3}"/>
            </a:ext>
          </a:extLst>
        </xdr:cNvPr>
        <xdr:cNvCxnSpPr/>
      </xdr:nvCxnSpPr>
      <xdr:spPr>
        <a:xfrm flipV="1">
          <a:off x="7861300" y="7020268"/>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116078</xdr:rowOff>
    </xdr:from>
    <xdr:to>
      <xdr:col>36</xdr:col>
      <xdr:colOff>165100</xdr:colOff>
      <xdr:row>41</xdr:row>
      <xdr:rowOff>46228</xdr:rowOff>
    </xdr:to>
    <xdr:sp macro="" textlink="">
      <xdr:nvSpPr>
        <xdr:cNvPr id="139" name="楕円 138">
          <a:extLst>
            <a:ext uri="{FF2B5EF4-FFF2-40B4-BE49-F238E27FC236}">
              <a16:creationId xmlns:a16="http://schemas.microsoft.com/office/drawing/2014/main" id="{DC844630-FAB6-4A51-9644-EE16945F3B75}"/>
            </a:ext>
          </a:extLst>
        </xdr:cNvPr>
        <xdr:cNvSpPr/>
      </xdr:nvSpPr>
      <xdr:spPr>
        <a:xfrm>
          <a:off x="6921500" y="69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164630</xdr:rowOff>
    </xdr:from>
    <xdr:to>
      <xdr:col>41</xdr:col>
      <xdr:colOff>50800</xdr:colOff>
      <xdr:row>40</xdr:row>
      <xdr:rowOff>166878</xdr:rowOff>
    </xdr:to>
    <xdr:cxnSp macro="">
      <xdr:nvCxnSpPr>
        <xdr:cNvPr id="140" name="直線コネクタ 139">
          <a:extLst>
            <a:ext uri="{FF2B5EF4-FFF2-40B4-BE49-F238E27FC236}">
              <a16:creationId xmlns:a16="http://schemas.microsoft.com/office/drawing/2014/main" id="{A143019B-4AB5-4C9D-856C-F50FEF80F693}"/>
            </a:ext>
          </a:extLst>
        </xdr:cNvPr>
        <xdr:cNvCxnSpPr/>
      </xdr:nvCxnSpPr>
      <xdr:spPr>
        <a:xfrm flipV="1">
          <a:off x="6972300" y="702263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a:extLst>
            <a:ext uri="{FF2B5EF4-FFF2-40B4-BE49-F238E27FC236}">
              <a16:creationId xmlns:a16="http://schemas.microsoft.com/office/drawing/2014/main" id="{D632CF4C-4FB1-4038-BF7F-7E91778A6FEC}"/>
            </a:ext>
          </a:extLst>
        </xdr:cNvPr>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a:extLst>
            <a:ext uri="{FF2B5EF4-FFF2-40B4-BE49-F238E27FC236}">
              <a16:creationId xmlns:a16="http://schemas.microsoft.com/office/drawing/2014/main" id="{E0297B13-DAEE-4782-865D-00647B19D1D1}"/>
            </a:ext>
          </a:extLst>
        </xdr:cNvPr>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6809F3A3-EE51-4D73-AE39-54F5989C2133}"/>
            </a:ext>
          </a:extLst>
        </xdr:cNvPr>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AC5CDAA3-F96D-4D70-9F31-C3E975CB2C6B}"/>
            </a:ext>
          </a:extLst>
        </xdr:cNvPr>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30421</xdr:rowOff>
    </xdr:from>
    <xdr:ext cx="469744" cy="259045"/>
    <xdr:sp macro="" textlink="">
      <xdr:nvSpPr>
        <xdr:cNvPr id="145" name="n_1mainValue【道路】&#10;一人当たり延長">
          <a:extLst>
            <a:ext uri="{FF2B5EF4-FFF2-40B4-BE49-F238E27FC236}">
              <a16:creationId xmlns:a16="http://schemas.microsoft.com/office/drawing/2014/main" id="{DC8519C6-6FDD-4E49-98CE-3E71E6B4193B}"/>
            </a:ext>
          </a:extLst>
        </xdr:cNvPr>
        <xdr:cNvSpPr txBox="1"/>
      </xdr:nvSpPr>
      <xdr:spPr>
        <a:xfrm>
          <a:off x="9391727" y="705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32745</xdr:rowOff>
    </xdr:from>
    <xdr:ext cx="469744" cy="259045"/>
    <xdr:sp macro="" textlink="">
      <xdr:nvSpPr>
        <xdr:cNvPr id="146" name="n_2mainValue【道路】&#10;一人当たり延長">
          <a:extLst>
            <a:ext uri="{FF2B5EF4-FFF2-40B4-BE49-F238E27FC236}">
              <a16:creationId xmlns:a16="http://schemas.microsoft.com/office/drawing/2014/main" id="{CCA68F19-4637-4BB4-B7EF-E413C24D895B}"/>
            </a:ext>
          </a:extLst>
        </xdr:cNvPr>
        <xdr:cNvSpPr txBox="1"/>
      </xdr:nvSpPr>
      <xdr:spPr>
        <a:xfrm>
          <a:off x="8515427" y="70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35107</xdr:rowOff>
    </xdr:from>
    <xdr:ext cx="469744" cy="259045"/>
    <xdr:sp macro="" textlink="">
      <xdr:nvSpPr>
        <xdr:cNvPr id="147" name="n_3mainValue【道路】&#10;一人当たり延長">
          <a:extLst>
            <a:ext uri="{FF2B5EF4-FFF2-40B4-BE49-F238E27FC236}">
              <a16:creationId xmlns:a16="http://schemas.microsoft.com/office/drawing/2014/main" id="{31AA2388-E883-40CC-9008-2A4B993195DC}"/>
            </a:ext>
          </a:extLst>
        </xdr:cNvPr>
        <xdr:cNvSpPr txBox="1"/>
      </xdr:nvSpPr>
      <xdr:spPr>
        <a:xfrm>
          <a:off x="7626427" y="70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37355</xdr:rowOff>
    </xdr:from>
    <xdr:ext cx="469744" cy="259045"/>
    <xdr:sp macro="" textlink="">
      <xdr:nvSpPr>
        <xdr:cNvPr id="148" name="n_4mainValue【道路】&#10;一人当たり延長">
          <a:extLst>
            <a:ext uri="{FF2B5EF4-FFF2-40B4-BE49-F238E27FC236}">
              <a16:creationId xmlns:a16="http://schemas.microsoft.com/office/drawing/2014/main" id="{11781408-4D50-4135-996B-E70BBF8410E5}"/>
            </a:ext>
          </a:extLst>
        </xdr:cNvPr>
        <xdr:cNvSpPr txBox="1"/>
      </xdr:nvSpPr>
      <xdr:spPr>
        <a:xfrm>
          <a:off x="6737427" y="706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11DFFE8-2757-4536-B64F-E73831DCAC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600B88A-736F-453E-AC84-740B740B756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9A8F9B7-5BA3-447E-96B0-F67F60EC16D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BA2FE2A-B279-4262-9673-CB6E6E87706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6177AE2-CC33-4077-82D8-982E4EE1E6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F557724-CC50-4E17-B02C-B6416FDD0B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2008A76-E9A1-45FA-8E4E-B2844B55699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D8A3BB9-74C4-45B3-BAF6-172D43DD86C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A41DDBA-F3C7-48BE-A4A7-C9EFA2C5AC6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2E33D8A-74A3-4E8E-8A43-C018DEC47E7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AD7E0A6-35C1-41DE-90BD-4986044315A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81D9113-10E1-45E9-BCC4-9CC1BAD7132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89551355-7744-40DD-935D-6D73BCA319E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780D0C6-8203-4DAD-8B85-9B110452F2C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D9D598A-982B-4C8F-8504-560DA27B0EE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EAA5075-2EC9-4F0A-AFB6-3F762F16F4E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20BAE97C-993A-477B-A330-906BC984390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1A1E632-52E9-4008-BFDC-BF653D94C91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FFCC09C-DA0C-4C8F-A5DF-C59458F88AD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B9847B5-56F7-4AA6-97BC-BC893C04A97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01D887D-C41E-43F6-9054-C92BE4DE39B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F77864C-3D70-4B3F-9C76-066FD875534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F25500A-B329-4B26-9CF2-D1465DF90D7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05801A4-E4A8-46B1-9D5B-44FF4052E0A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FB2B320-25B6-4CE0-9B64-236F01CB510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83DF350B-622B-44D8-958B-13C2DDBE246B}"/>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D9E463AC-6A71-472D-B0E5-F45D11D186CC}"/>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688C415D-B474-444C-B6C0-84D448D7CAFF}"/>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CC36B8A0-C25D-4CF9-980B-74DE9CF675B2}"/>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23F87B95-23A1-429B-A41B-DEE50E52E910}"/>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A26F9131-E6F7-4800-98E9-1DE88B24320F}"/>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F6163D6B-C011-496D-BCAA-5F651A902413}"/>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3E02F92E-1BE2-4139-BD1A-284F5B2551F0}"/>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C0FF6285-097C-4DD4-86A1-585135554FAB}"/>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20210F89-CA07-4531-9AC7-72D377D4BD95}"/>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11F84B1F-4705-41AE-8E7E-921A57B1B318}"/>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470773B-CB5B-4843-B3B8-F59BCF6EBF9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5B22FD3-EB04-4863-828D-F254E711BF3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68B44EA-73AE-450B-AF5D-51BB1F5346A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0AECEE3-B3FE-4D46-97BB-0710D1F1437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CE5AB75-B73E-4CA4-8B2E-DFC8B85021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140244</xdr:rowOff>
    </xdr:from>
    <xdr:to>
      <xdr:col>24</xdr:col>
      <xdr:colOff>114300</xdr:colOff>
      <xdr:row>60</xdr:row>
      <xdr:rowOff>70394</xdr:rowOff>
    </xdr:to>
    <xdr:sp macro="" textlink="">
      <xdr:nvSpPr>
        <xdr:cNvPr id="190" name="楕円 189">
          <a:extLst>
            <a:ext uri="{FF2B5EF4-FFF2-40B4-BE49-F238E27FC236}">
              <a16:creationId xmlns:a16="http://schemas.microsoft.com/office/drawing/2014/main" id="{6D1C57CD-0510-41B5-808A-2209877BA5E4}"/>
            </a:ext>
          </a:extLst>
        </xdr:cNvPr>
        <xdr:cNvSpPr/>
      </xdr:nvSpPr>
      <xdr:spPr>
        <a:xfrm>
          <a:off x="4584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163121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762B03E-9890-4D89-96E3-7DB0ED9BFC1B}"/>
            </a:ext>
          </a:extLst>
        </xdr:cNvPr>
        <xdr:cNvSpPr txBox="1"/>
      </xdr:nvSpPr>
      <xdr:spPr>
        <a:xfrm>
          <a:off x="4673600" y="1010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114119</xdr:rowOff>
    </xdr:from>
    <xdr:to>
      <xdr:col>20</xdr:col>
      <xdr:colOff>38100</xdr:colOff>
      <xdr:row>60</xdr:row>
      <xdr:rowOff>44269</xdr:rowOff>
    </xdr:to>
    <xdr:sp macro="" textlink="">
      <xdr:nvSpPr>
        <xdr:cNvPr id="192" name="楕円 191">
          <a:extLst>
            <a:ext uri="{FF2B5EF4-FFF2-40B4-BE49-F238E27FC236}">
              <a16:creationId xmlns:a16="http://schemas.microsoft.com/office/drawing/2014/main" id="{3445A105-8F17-4886-842B-B319DC9B6FF2}"/>
            </a:ext>
          </a:extLst>
        </xdr:cNvPr>
        <xdr:cNvSpPr/>
      </xdr:nvSpPr>
      <xdr:spPr>
        <a:xfrm>
          <a:off x="3746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164919</xdr:rowOff>
    </xdr:from>
    <xdr:to>
      <xdr:col>24</xdr:col>
      <xdr:colOff>63500</xdr:colOff>
      <xdr:row>60</xdr:row>
      <xdr:rowOff>19594</xdr:rowOff>
    </xdr:to>
    <xdr:cxnSp macro="">
      <xdr:nvCxnSpPr>
        <xdr:cNvPr id="193" name="直線コネクタ 192">
          <a:extLst>
            <a:ext uri="{FF2B5EF4-FFF2-40B4-BE49-F238E27FC236}">
              <a16:creationId xmlns:a16="http://schemas.microsoft.com/office/drawing/2014/main" id="{518777AA-4F23-4A34-A8EA-D028579B8FF3}"/>
            </a:ext>
          </a:extLst>
        </xdr:cNvPr>
        <xdr:cNvCxnSpPr/>
      </xdr:nvCxnSpPr>
      <xdr:spPr>
        <a:xfrm>
          <a:off x="3797300" y="102804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83094</xdr:rowOff>
    </xdr:from>
    <xdr:to>
      <xdr:col>15</xdr:col>
      <xdr:colOff>101600</xdr:colOff>
      <xdr:row>60</xdr:row>
      <xdr:rowOff>13244</xdr:rowOff>
    </xdr:to>
    <xdr:sp macro="" textlink="">
      <xdr:nvSpPr>
        <xdr:cNvPr id="194" name="楕円 193">
          <a:extLst>
            <a:ext uri="{FF2B5EF4-FFF2-40B4-BE49-F238E27FC236}">
              <a16:creationId xmlns:a16="http://schemas.microsoft.com/office/drawing/2014/main" id="{1199ACC6-847C-442C-9C7E-6633ED9571A0}"/>
            </a:ext>
          </a:extLst>
        </xdr:cNvPr>
        <xdr:cNvSpPr/>
      </xdr:nvSpPr>
      <xdr:spPr>
        <a:xfrm>
          <a:off x="2857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133894</xdr:rowOff>
    </xdr:from>
    <xdr:to>
      <xdr:col>19</xdr:col>
      <xdr:colOff>177800</xdr:colOff>
      <xdr:row>59</xdr:row>
      <xdr:rowOff>164919</xdr:rowOff>
    </xdr:to>
    <xdr:cxnSp macro="">
      <xdr:nvCxnSpPr>
        <xdr:cNvPr id="195" name="直線コネクタ 194">
          <a:extLst>
            <a:ext uri="{FF2B5EF4-FFF2-40B4-BE49-F238E27FC236}">
              <a16:creationId xmlns:a16="http://schemas.microsoft.com/office/drawing/2014/main" id="{99D0FF05-36ED-4207-82EB-F63DDB2A6D50}"/>
            </a:ext>
          </a:extLst>
        </xdr:cNvPr>
        <xdr:cNvCxnSpPr/>
      </xdr:nvCxnSpPr>
      <xdr:spPr>
        <a:xfrm>
          <a:off x="2908300" y="102494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52070</xdr:rowOff>
    </xdr:from>
    <xdr:to>
      <xdr:col>10</xdr:col>
      <xdr:colOff>165100</xdr:colOff>
      <xdr:row>59</xdr:row>
      <xdr:rowOff>153670</xdr:rowOff>
    </xdr:to>
    <xdr:sp macro="" textlink="">
      <xdr:nvSpPr>
        <xdr:cNvPr id="196" name="楕円 195">
          <a:extLst>
            <a:ext uri="{FF2B5EF4-FFF2-40B4-BE49-F238E27FC236}">
              <a16:creationId xmlns:a16="http://schemas.microsoft.com/office/drawing/2014/main" id="{F224707D-1611-475B-AE1C-C22AE5D66059}"/>
            </a:ext>
          </a:extLst>
        </xdr:cNvPr>
        <xdr:cNvSpPr/>
      </xdr:nvSpPr>
      <xdr:spPr>
        <a:xfrm>
          <a:off x="196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59</xdr:row>
      <xdr:rowOff>133894</xdr:rowOff>
    </xdr:to>
    <xdr:cxnSp macro="">
      <xdr:nvCxnSpPr>
        <xdr:cNvPr id="197" name="直線コネクタ 196">
          <a:extLst>
            <a:ext uri="{FF2B5EF4-FFF2-40B4-BE49-F238E27FC236}">
              <a16:creationId xmlns:a16="http://schemas.microsoft.com/office/drawing/2014/main" id="{8F1E61DB-0DB5-4FF2-9686-16E03138189B}"/>
            </a:ext>
          </a:extLst>
        </xdr:cNvPr>
        <xdr:cNvCxnSpPr/>
      </xdr:nvCxnSpPr>
      <xdr:spPr>
        <a:xfrm>
          <a:off x="2019300" y="102184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22678</xdr:rowOff>
    </xdr:from>
    <xdr:to>
      <xdr:col>6</xdr:col>
      <xdr:colOff>38100</xdr:colOff>
      <xdr:row>59</xdr:row>
      <xdr:rowOff>124278</xdr:rowOff>
    </xdr:to>
    <xdr:sp macro="" textlink="">
      <xdr:nvSpPr>
        <xdr:cNvPr id="198" name="楕円 197">
          <a:extLst>
            <a:ext uri="{FF2B5EF4-FFF2-40B4-BE49-F238E27FC236}">
              <a16:creationId xmlns:a16="http://schemas.microsoft.com/office/drawing/2014/main" id="{F6226D2F-054D-4EAC-9F2C-6CAA18464B43}"/>
            </a:ext>
          </a:extLst>
        </xdr:cNvPr>
        <xdr:cNvSpPr/>
      </xdr:nvSpPr>
      <xdr:spPr>
        <a:xfrm>
          <a:off x="1079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73478</xdr:rowOff>
    </xdr:from>
    <xdr:to>
      <xdr:col>10</xdr:col>
      <xdr:colOff>114300</xdr:colOff>
      <xdr:row>59</xdr:row>
      <xdr:rowOff>102870</xdr:rowOff>
    </xdr:to>
    <xdr:cxnSp macro="">
      <xdr:nvCxnSpPr>
        <xdr:cNvPr id="199" name="直線コネクタ 198">
          <a:extLst>
            <a:ext uri="{FF2B5EF4-FFF2-40B4-BE49-F238E27FC236}">
              <a16:creationId xmlns:a16="http://schemas.microsoft.com/office/drawing/2014/main" id="{2C01DC6F-1AE4-4D57-BA4F-EA0464AA12EC}"/>
            </a:ext>
          </a:extLst>
        </xdr:cNvPr>
        <xdr:cNvCxnSpPr/>
      </xdr:nvCxnSpPr>
      <xdr:spPr>
        <a:xfrm>
          <a:off x="1130300" y="101890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B1AB7B6-52F5-4228-BF54-CE64EAEB7AD8}"/>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8A17255-0168-47C2-99F2-29C3A553A8C3}"/>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7A55FBD-5A28-4C70-82B2-6F7AD3B1B7AC}"/>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7E4EFCA-444D-4047-BF41-8CC1891D37BD}"/>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60796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D4018A04-DC32-480A-A788-66575BE92988}"/>
            </a:ext>
          </a:extLst>
        </xdr:cNvPr>
        <xdr:cNvSpPr txBox="1"/>
      </xdr:nvSpPr>
      <xdr:spPr>
        <a:xfrm>
          <a:off x="3582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29771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EEC144C4-1CC0-4E21-A350-B8C134920CD8}"/>
            </a:ext>
          </a:extLst>
        </xdr:cNvPr>
        <xdr:cNvSpPr txBox="1"/>
      </xdr:nvSpPr>
      <xdr:spPr>
        <a:xfrm>
          <a:off x="2705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170197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1163E0C-ABBF-4A21-8191-5F6D226B9FD7}"/>
            </a:ext>
          </a:extLst>
        </xdr:cNvPr>
        <xdr:cNvSpPr txBox="1"/>
      </xdr:nvSpPr>
      <xdr:spPr>
        <a:xfrm>
          <a:off x="1816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140805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E9A1C8B7-0AA5-4D60-AC89-C98064040076}"/>
            </a:ext>
          </a:extLst>
        </xdr:cNvPr>
        <xdr:cNvSpPr txBox="1"/>
      </xdr:nvSpPr>
      <xdr:spPr>
        <a:xfrm>
          <a:off x="927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29F084FB-E98B-440F-9AB4-C837F3535D4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F6BDDDC-896D-4BAF-AEFD-9020939B900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1B7665F-13B4-4405-8489-BC1FC04666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F7FD82B-9BFB-40A1-83C6-1AC4E20D89A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DB1CF0-FCBD-418B-BC07-D741F3DA5E9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D933779-0465-42E2-BC08-BF4C120C01E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8AA1776-C1E5-421A-A3D6-F8B67671C6F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969974A-4D7B-4DD7-8774-693DCA4FCBC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AF1022F-BA3F-4FF8-8C33-77EDC2D9E8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A9068C3-CDE3-41A1-833A-03CB485CEB6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8340C7E-0C20-4094-B0BE-85818446AC1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A42C3528-5CC4-4F0F-97AE-9FAFC5F6468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FFA4EBB-0E05-42BF-92A3-A1344A8E870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53E8DDB-7647-49E2-87AA-8955447F153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79675C41-62E2-4C65-8409-661C82D7C31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1B7DABA4-A705-4DCC-8CA0-CCD6A6E3839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9CE0562-0313-4A2A-9A0A-900E4C015F4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BF6D0C63-89C3-4759-B6E6-8C9BF93E881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FF36E6D-139C-457A-8233-4F8CC53804E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D79DAF14-4F88-42CA-9202-57EAB934324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C913371-52CA-40BE-A3D7-DEA2988A99E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5581C140-DFC4-49A6-8F2E-6F88E0B51E4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29B03128-F18C-4F80-80D5-6128142A087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0BAF1CA0-CC88-4352-B20E-E2423FD4AC8C}"/>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C6EFC8B1-665F-481C-AEC6-C7E78D5B8CF9}"/>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F11992A6-FD89-45AB-9072-10D353F66110}"/>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30C0B2E1-7323-44C4-AA0F-4BCB1581D3CF}"/>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0DF30810-631B-4CCC-9E52-E07FC9A7E6C9}"/>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55A499A8-7E63-4552-9C51-04E3685035CB}"/>
            </a:ext>
          </a:extLst>
        </xdr:cNvPr>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14323C26-E23C-43D7-B4EB-AD2E1E58D3A5}"/>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40C02EA1-8160-4BEA-AE94-8E41B0344882}"/>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361F5D64-BBE5-4A9A-8999-B692D82A7309}"/>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2C6F97DE-7369-4EBE-A004-7C8ED691D995}"/>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CFE697E6-2226-45E4-9A7F-DF38633880AB}"/>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2CEB1B7-56DE-4AA0-8649-72B0582B729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086823C-7E33-4D91-BEFC-1330AE5668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ACDA47B-32B0-4B78-AAEE-C0E458CC484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405C5C8-B2E6-41D1-A972-A6A321BDBB6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2B710DF-87E9-4D14-BCCE-14266A91F73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162456</xdr:rowOff>
    </xdr:from>
    <xdr:to>
      <xdr:col>55</xdr:col>
      <xdr:colOff>50800</xdr:colOff>
      <xdr:row>63</xdr:row>
      <xdr:rowOff>92606</xdr:rowOff>
    </xdr:to>
    <xdr:sp macro="" textlink="">
      <xdr:nvSpPr>
        <xdr:cNvPr id="247" name="楕円 246">
          <a:extLst>
            <a:ext uri="{FF2B5EF4-FFF2-40B4-BE49-F238E27FC236}">
              <a16:creationId xmlns:a16="http://schemas.microsoft.com/office/drawing/2014/main" id="{81E9FC7C-2F8E-467F-B51A-B85D38639345}"/>
            </a:ext>
          </a:extLst>
        </xdr:cNvPr>
        <xdr:cNvSpPr/>
      </xdr:nvSpPr>
      <xdr:spPr>
        <a:xfrm>
          <a:off x="10426700" y="107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13883</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EEB925BE-E20F-41E0-B0D1-103ACD6993DF}"/>
            </a:ext>
          </a:extLst>
        </xdr:cNvPr>
        <xdr:cNvSpPr txBox="1"/>
      </xdr:nvSpPr>
      <xdr:spPr>
        <a:xfrm>
          <a:off x="10515600" y="1064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167272</xdr:rowOff>
    </xdr:from>
    <xdr:to>
      <xdr:col>50</xdr:col>
      <xdr:colOff>165100</xdr:colOff>
      <xdr:row>63</xdr:row>
      <xdr:rowOff>97422</xdr:rowOff>
    </xdr:to>
    <xdr:sp macro="" textlink="">
      <xdr:nvSpPr>
        <xdr:cNvPr id="249" name="楕円 248">
          <a:extLst>
            <a:ext uri="{FF2B5EF4-FFF2-40B4-BE49-F238E27FC236}">
              <a16:creationId xmlns:a16="http://schemas.microsoft.com/office/drawing/2014/main" id="{E0C871FB-B630-4E84-9C7F-D1E2D8350AB1}"/>
            </a:ext>
          </a:extLst>
        </xdr:cNvPr>
        <xdr:cNvSpPr/>
      </xdr:nvSpPr>
      <xdr:spPr>
        <a:xfrm>
          <a:off x="9588500" y="107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41806</xdr:rowOff>
    </xdr:from>
    <xdr:to>
      <xdr:col>55</xdr:col>
      <xdr:colOff>0</xdr:colOff>
      <xdr:row>63</xdr:row>
      <xdr:rowOff>46622</xdr:rowOff>
    </xdr:to>
    <xdr:cxnSp macro="">
      <xdr:nvCxnSpPr>
        <xdr:cNvPr id="250" name="直線コネクタ 249">
          <a:extLst>
            <a:ext uri="{FF2B5EF4-FFF2-40B4-BE49-F238E27FC236}">
              <a16:creationId xmlns:a16="http://schemas.microsoft.com/office/drawing/2014/main" id="{E5E6F55B-03A0-4091-8F1A-FE4AEAF773A3}"/>
            </a:ext>
          </a:extLst>
        </xdr:cNvPr>
        <xdr:cNvCxnSpPr/>
      </xdr:nvCxnSpPr>
      <xdr:spPr>
        <a:xfrm flipV="1">
          <a:off x="9639300" y="10843156"/>
          <a:ext cx="8382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170802</xdr:rowOff>
    </xdr:from>
    <xdr:to>
      <xdr:col>46</xdr:col>
      <xdr:colOff>38100</xdr:colOff>
      <xdr:row>63</xdr:row>
      <xdr:rowOff>100952</xdr:rowOff>
    </xdr:to>
    <xdr:sp macro="" textlink="">
      <xdr:nvSpPr>
        <xdr:cNvPr id="251" name="楕円 250">
          <a:extLst>
            <a:ext uri="{FF2B5EF4-FFF2-40B4-BE49-F238E27FC236}">
              <a16:creationId xmlns:a16="http://schemas.microsoft.com/office/drawing/2014/main" id="{A563A673-4CC5-488B-9FDB-215389CBF020}"/>
            </a:ext>
          </a:extLst>
        </xdr:cNvPr>
        <xdr:cNvSpPr/>
      </xdr:nvSpPr>
      <xdr:spPr>
        <a:xfrm>
          <a:off x="8699500" y="1080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46622</xdr:rowOff>
    </xdr:from>
    <xdr:to>
      <xdr:col>50</xdr:col>
      <xdr:colOff>114300</xdr:colOff>
      <xdr:row>63</xdr:row>
      <xdr:rowOff>50152</xdr:rowOff>
    </xdr:to>
    <xdr:cxnSp macro="">
      <xdr:nvCxnSpPr>
        <xdr:cNvPr id="252" name="直線コネクタ 251">
          <a:extLst>
            <a:ext uri="{FF2B5EF4-FFF2-40B4-BE49-F238E27FC236}">
              <a16:creationId xmlns:a16="http://schemas.microsoft.com/office/drawing/2014/main" id="{2350E55B-E2E4-4AE1-94A1-816EE0B4B02B}"/>
            </a:ext>
          </a:extLst>
        </xdr:cNvPr>
        <xdr:cNvCxnSpPr/>
      </xdr:nvCxnSpPr>
      <xdr:spPr>
        <a:xfrm flipV="1">
          <a:off x="8750300" y="10847972"/>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3484</xdr:rowOff>
    </xdr:from>
    <xdr:to>
      <xdr:col>41</xdr:col>
      <xdr:colOff>101600</xdr:colOff>
      <xdr:row>63</xdr:row>
      <xdr:rowOff>105084</xdr:rowOff>
    </xdr:to>
    <xdr:sp macro="" textlink="">
      <xdr:nvSpPr>
        <xdr:cNvPr id="253" name="楕円 252">
          <a:extLst>
            <a:ext uri="{FF2B5EF4-FFF2-40B4-BE49-F238E27FC236}">
              <a16:creationId xmlns:a16="http://schemas.microsoft.com/office/drawing/2014/main" id="{A3EBBAC2-7F10-4CB6-A429-B52A549B9600}"/>
            </a:ext>
          </a:extLst>
        </xdr:cNvPr>
        <xdr:cNvSpPr/>
      </xdr:nvSpPr>
      <xdr:spPr>
        <a:xfrm>
          <a:off x="7810500" y="108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50152</xdr:rowOff>
    </xdr:from>
    <xdr:to>
      <xdr:col>45</xdr:col>
      <xdr:colOff>177800</xdr:colOff>
      <xdr:row>63</xdr:row>
      <xdr:rowOff>54284</xdr:rowOff>
    </xdr:to>
    <xdr:cxnSp macro="">
      <xdr:nvCxnSpPr>
        <xdr:cNvPr id="254" name="直線コネクタ 253">
          <a:extLst>
            <a:ext uri="{FF2B5EF4-FFF2-40B4-BE49-F238E27FC236}">
              <a16:creationId xmlns:a16="http://schemas.microsoft.com/office/drawing/2014/main" id="{4E8A539E-D8C2-41E6-94EC-0EE495A58B86}"/>
            </a:ext>
          </a:extLst>
        </xdr:cNvPr>
        <xdr:cNvCxnSpPr/>
      </xdr:nvCxnSpPr>
      <xdr:spPr>
        <a:xfrm flipV="1">
          <a:off x="7861300" y="10851502"/>
          <a:ext cx="8890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7869</xdr:rowOff>
    </xdr:from>
    <xdr:to>
      <xdr:col>36</xdr:col>
      <xdr:colOff>165100</xdr:colOff>
      <xdr:row>63</xdr:row>
      <xdr:rowOff>109469</xdr:rowOff>
    </xdr:to>
    <xdr:sp macro="" textlink="">
      <xdr:nvSpPr>
        <xdr:cNvPr id="255" name="楕円 254">
          <a:extLst>
            <a:ext uri="{FF2B5EF4-FFF2-40B4-BE49-F238E27FC236}">
              <a16:creationId xmlns:a16="http://schemas.microsoft.com/office/drawing/2014/main" id="{B44C7133-BC52-4174-A1E7-A25D8E2E14D0}"/>
            </a:ext>
          </a:extLst>
        </xdr:cNvPr>
        <xdr:cNvSpPr/>
      </xdr:nvSpPr>
      <xdr:spPr>
        <a:xfrm>
          <a:off x="6921500" y="108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54284</xdr:rowOff>
    </xdr:from>
    <xdr:to>
      <xdr:col>41</xdr:col>
      <xdr:colOff>50800</xdr:colOff>
      <xdr:row>63</xdr:row>
      <xdr:rowOff>58669</xdr:rowOff>
    </xdr:to>
    <xdr:cxnSp macro="">
      <xdr:nvCxnSpPr>
        <xdr:cNvPr id="256" name="直線コネクタ 255">
          <a:extLst>
            <a:ext uri="{FF2B5EF4-FFF2-40B4-BE49-F238E27FC236}">
              <a16:creationId xmlns:a16="http://schemas.microsoft.com/office/drawing/2014/main" id="{BD1FA2A3-CAA6-40A2-80D3-51CD537BBB09}"/>
            </a:ext>
          </a:extLst>
        </xdr:cNvPr>
        <xdr:cNvCxnSpPr/>
      </xdr:nvCxnSpPr>
      <xdr:spPr>
        <a:xfrm flipV="1">
          <a:off x="6972300" y="10855634"/>
          <a:ext cx="8890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8A17B185-8A33-4AC9-B73B-61E6786D67D7}"/>
            </a:ext>
          </a:extLst>
        </xdr:cNvPr>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33C8901C-2709-4062-97F7-90890AAAD079}"/>
            </a:ext>
          </a:extLst>
        </xdr:cNvPr>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211251F7-948C-43AE-9F87-D198E2993F36}"/>
            </a:ext>
          </a:extLst>
        </xdr:cNvPr>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85D408A-9986-4510-8102-95FE7E8180D3}"/>
            </a:ext>
          </a:extLst>
        </xdr:cNvPr>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113949</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11DA82C4-25DC-417F-B253-E40C7227ADF9}"/>
            </a:ext>
          </a:extLst>
        </xdr:cNvPr>
        <xdr:cNvSpPr txBox="1"/>
      </xdr:nvSpPr>
      <xdr:spPr>
        <a:xfrm>
          <a:off x="9327095" y="105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117479</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EFAF15ED-CCDE-4731-B295-69B95F138007}"/>
            </a:ext>
          </a:extLst>
        </xdr:cNvPr>
        <xdr:cNvSpPr txBox="1"/>
      </xdr:nvSpPr>
      <xdr:spPr>
        <a:xfrm>
          <a:off x="8450795" y="1057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121611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2B95D07A-B765-4F0A-8BE2-3BE9A524E84E}"/>
            </a:ext>
          </a:extLst>
        </xdr:cNvPr>
        <xdr:cNvSpPr txBox="1"/>
      </xdr:nvSpPr>
      <xdr:spPr>
        <a:xfrm>
          <a:off x="7561795" y="1058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125996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20D6DFE-E21E-499F-B777-D040B9FC6322}"/>
            </a:ext>
          </a:extLst>
        </xdr:cNvPr>
        <xdr:cNvSpPr txBox="1"/>
      </xdr:nvSpPr>
      <xdr:spPr>
        <a:xfrm>
          <a:off x="6672795" y="1058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C25022D-102A-4747-B296-C2CCA2F2DA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901FF8F8-C1F0-470C-9DD7-777F4665DBE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AC91274-03AB-4493-B4F6-B2FB9DC64AF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83908B8-24E3-4B09-A93F-37ED0A16C9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62DB711-ACA4-4F37-932A-FA1F2638D92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8805905-9A91-48CF-B67A-08112E04E8B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30EA493-0B8D-4CAB-AB7A-FD575B3C1A3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A9C40DC4-475B-40D6-B389-BAC5097556C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C382EA7-F901-4822-A064-3B5FB325B3A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BE3C240-014F-44C7-87E5-982F4559D09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9B2A8C4-F5F4-465D-895D-62DDFD0838C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1D5990DD-B86D-4FC2-92E9-70C7CE634EA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B534662E-247D-472E-87E2-F8AF3D42B6C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2E5C8013-8C4F-46CF-9752-4007F032DDD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ACFE8861-E280-48DE-855F-61A633D3873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31345503-C46F-450D-851B-AE2F635715B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3AE82BC4-33E6-4A45-9905-604D1A246FF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DF398595-518A-4FB6-8F3F-DC4BAB9F8AE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903CE54B-167B-46DB-A948-F35C2F08769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ED8C9F62-9272-4E26-A9E7-40E837EEA03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FA6192F2-A8B7-4FA0-9E91-1278F419415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C8632A3-549E-4B5A-85A0-9AC4C400D91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90F53256-C049-4948-9377-0A02D498AB3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93DCFB25-9AE0-47FD-952B-BA2688F39E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87AE3470-3BF7-4A38-9DFF-BA466B142F82}"/>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CB87250A-FC4D-4F3E-A033-17D99DA270E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3F1A865-3916-45B7-8D56-A916E764EA1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F71D1614-A00A-459D-A4BB-63A9AD0E16D6}"/>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AB2F1126-E6CD-4A11-929D-5DA49D0D8538}"/>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61460685-4369-4AA8-98F0-7DEF49330DC3}"/>
            </a:ext>
          </a:extLst>
        </xdr:cNvPr>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DF3B601E-C86B-40AE-9049-2CDFA246F1BE}"/>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2883AE9C-2219-457E-BBAB-31CB4FFB5B6B}"/>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9F92443B-E416-4350-A25A-856325299F88}"/>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9E238F9B-497B-4DCE-8628-6B48BA70BEAB}"/>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C9492F05-D6FC-4ADB-AEE4-DF6533EA7468}"/>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B971D41-6C8A-45C0-A245-B0935498C70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0A00F5B-B49D-4D51-A222-3408109E5EA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DA64DCA-9882-4E6D-8B9A-6051206C09C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5A48EE2-DC45-4DAB-AB47-0C77DECB965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E10506E-E72F-40F1-9FA7-6B9979C86F5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305" name="楕円 304">
          <a:extLst>
            <a:ext uri="{FF2B5EF4-FFF2-40B4-BE49-F238E27FC236}">
              <a16:creationId xmlns:a16="http://schemas.microsoft.com/office/drawing/2014/main" id="{93F901B0-9C44-4D3C-B96A-382AB191DCA1}"/>
            </a:ext>
          </a:extLst>
        </xdr:cNvPr>
        <xdr:cNvSpPr/>
      </xdr:nvSpPr>
      <xdr:spPr>
        <a:xfrm>
          <a:off x="4584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41927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F07286D9-0CCD-40AA-A976-3AE84BF1D679}"/>
            </a:ext>
          </a:extLst>
        </xdr:cNvPr>
        <xdr:cNvSpPr txBox="1"/>
      </xdr:nvSpPr>
      <xdr:spPr>
        <a:xfrm>
          <a:off x="4673600"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07" name="楕円 306">
          <a:extLst>
            <a:ext uri="{FF2B5EF4-FFF2-40B4-BE49-F238E27FC236}">
              <a16:creationId xmlns:a16="http://schemas.microsoft.com/office/drawing/2014/main" id="{0738CDE3-BEF5-49D8-BEB8-88A88BB5AF0A}"/>
            </a:ext>
          </a:extLst>
        </xdr:cNvPr>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114300</xdr:rowOff>
    </xdr:to>
    <xdr:cxnSp macro="">
      <xdr:nvCxnSpPr>
        <xdr:cNvPr id="308" name="直線コネクタ 307">
          <a:extLst>
            <a:ext uri="{FF2B5EF4-FFF2-40B4-BE49-F238E27FC236}">
              <a16:creationId xmlns:a16="http://schemas.microsoft.com/office/drawing/2014/main" id="{9C47F309-1A35-400B-A35D-7024C574D6AC}"/>
            </a:ext>
          </a:extLst>
        </xdr:cNvPr>
        <xdr:cNvCxnSpPr/>
      </xdr:nvCxnSpPr>
      <xdr:spPr>
        <a:xfrm>
          <a:off x="3797300" y="14142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xdr:rowOff>
    </xdr:from>
    <xdr:to>
      <xdr:col>15</xdr:col>
      <xdr:colOff>101600</xdr:colOff>
      <xdr:row>82</xdr:row>
      <xdr:rowOff>106045</xdr:rowOff>
    </xdr:to>
    <xdr:sp macro="" textlink="">
      <xdr:nvSpPr>
        <xdr:cNvPr id="309" name="楕円 308">
          <a:extLst>
            <a:ext uri="{FF2B5EF4-FFF2-40B4-BE49-F238E27FC236}">
              <a16:creationId xmlns:a16="http://schemas.microsoft.com/office/drawing/2014/main" id="{4653DEBA-60B3-4A4E-BE56-1FBB0A6BC3B3}"/>
            </a:ext>
          </a:extLst>
        </xdr:cNvPr>
        <xdr:cNvSpPr/>
      </xdr:nvSpPr>
      <xdr:spPr>
        <a:xfrm>
          <a:off x="2857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55245</xdr:rowOff>
    </xdr:from>
    <xdr:to>
      <xdr:col>19</xdr:col>
      <xdr:colOff>177800</xdr:colOff>
      <xdr:row>82</xdr:row>
      <xdr:rowOff>83820</xdr:rowOff>
    </xdr:to>
    <xdr:cxnSp macro="">
      <xdr:nvCxnSpPr>
        <xdr:cNvPr id="310" name="直線コネクタ 309">
          <a:extLst>
            <a:ext uri="{FF2B5EF4-FFF2-40B4-BE49-F238E27FC236}">
              <a16:creationId xmlns:a16="http://schemas.microsoft.com/office/drawing/2014/main" id="{E60201E0-11D2-42B2-9C50-DBF57FE20270}"/>
            </a:ext>
          </a:extLst>
        </xdr:cNvPr>
        <xdr:cNvCxnSpPr/>
      </xdr:nvCxnSpPr>
      <xdr:spPr>
        <a:xfrm>
          <a:off x="2908300" y="141141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11" name="楕円 310">
          <a:extLst>
            <a:ext uri="{FF2B5EF4-FFF2-40B4-BE49-F238E27FC236}">
              <a16:creationId xmlns:a16="http://schemas.microsoft.com/office/drawing/2014/main" id="{65C5AF51-0E37-4BCF-AEC3-AE105EEBD335}"/>
            </a:ext>
          </a:extLst>
        </xdr:cNvPr>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55245</xdr:rowOff>
    </xdr:to>
    <xdr:cxnSp macro="">
      <xdr:nvCxnSpPr>
        <xdr:cNvPr id="312" name="直線コネクタ 311">
          <a:extLst>
            <a:ext uri="{FF2B5EF4-FFF2-40B4-BE49-F238E27FC236}">
              <a16:creationId xmlns:a16="http://schemas.microsoft.com/office/drawing/2014/main" id="{C094BB75-C350-4411-BE1B-01A79E2B85A2}"/>
            </a:ext>
          </a:extLst>
        </xdr:cNvPr>
        <xdr:cNvCxnSpPr/>
      </xdr:nvCxnSpPr>
      <xdr:spPr>
        <a:xfrm>
          <a:off x="2019300" y="14085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116839</xdr:rowOff>
    </xdr:from>
    <xdr:to>
      <xdr:col>6</xdr:col>
      <xdr:colOff>38100</xdr:colOff>
      <xdr:row>82</xdr:row>
      <xdr:rowOff>46989</xdr:rowOff>
    </xdr:to>
    <xdr:sp macro="" textlink="">
      <xdr:nvSpPr>
        <xdr:cNvPr id="313" name="楕円 312">
          <a:extLst>
            <a:ext uri="{FF2B5EF4-FFF2-40B4-BE49-F238E27FC236}">
              <a16:creationId xmlns:a16="http://schemas.microsoft.com/office/drawing/2014/main" id="{0D55295A-365C-43B8-BED2-36443E5EE806}"/>
            </a:ext>
          </a:extLst>
        </xdr:cNvPr>
        <xdr:cNvSpPr/>
      </xdr:nvSpPr>
      <xdr:spPr>
        <a:xfrm>
          <a:off x="1079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167639</xdr:rowOff>
    </xdr:from>
    <xdr:to>
      <xdr:col>10</xdr:col>
      <xdr:colOff>114300</xdr:colOff>
      <xdr:row>82</xdr:row>
      <xdr:rowOff>26670</xdr:rowOff>
    </xdr:to>
    <xdr:cxnSp macro="">
      <xdr:nvCxnSpPr>
        <xdr:cNvPr id="314" name="直線コネクタ 313">
          <a:extLst>
            <a:ext uri="{FF2B5EF4-FFF2-40B4-BE49-F238E27FC236}">
              <a16:creationId xmlns:a16="http://schemas.microsoft.com/office/drawing/2014/main" id="{010FAA0A-E66C-4949-9D45-1A642BDC2AB3}"/>
            </a:ext>
          </a:extLst>
        </xdr:cNvPr>
        <xdr:cNvCxnSpPr/>
      </xdr:nvCxnSpPr>
      <xdr:spPr>
        <a:xfrm>
          <a:off x="1130300" y="14055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a:extLst>
            <a:ext uri="{FF2B5EF4-FFF2-40B4-BE49-F238E27FC236}">
              <a16:creationId xmlns:a16="http://schemas.microsoft.com/office/drawing/2014/main" id="{415EFEC3-F202-4689-9FD8-28D9CE7A5FE5}"/>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a:extLst>
            <a:ext uri="{FF2B5EF4-FFF2-40B4-BE49-F238E27FC236}">
              <a16:creationId xmlns:a16="http://schemas.microsoft.com/office/drawing/2014/main" id="{F3ABB663-AF65-48B8-A9A3-219BADBC5CC3}"/>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a:extLst>
            <a:ext uri="{FF2B5EF4-FFF2-40B4-BE49-F238E27FC236}">
              <a16:creationId xmlns:a16="http://schemas.microsoft.com/office/drawing/2014/main" id="{77EF1ABE-5BD4-4B45-8041-F2346AC647C9}"/>
            </a:ext>
          </a:extLst>
        </xdr:cNvPr>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a:extLst>
            <a:ext uri="{FF2B5EF4-FFF2-40B4-BE49-F238E27FC236}">
              <a16:creationId xmlns:a16="http://schemas.microsoft.com/office/drawing/2014/main" id="{108C23BF-9D6F-4A76-91FE-6924E3B984DB}"/>
            </a:ext>
          </a:extLst>
        </xdr:cNvPr>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125747</xdr:rowOff>
    </xdr:from>
    <xdr:ext cx="405111" cy="259045"/>
    <xdr:sp macro="" textlink="">
      <xdr:nvSpPr>
        <xdr:cNvPr id="319" name="n_1mainValue【公営住宅】&#10;有形固定資産減価償却率">
          <a:extLst>
            <a:ext uri="{FF2B5EF4-FFF2-40B4-BE49-F238E27FC236}">
              <a16:creationId xmlns:a16="http://schemas.microsoft.com/office/drawing/2014/main" id="{8A959371-01AC-4634-B279-E7424338C069}"/>
            </a:ext>
          </a:extLst>
        </xdr:cNvPr>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20" name="n_2mainValue【公営住宅】&#10;有形固定資産減価償却率">
          <a:extLst>
            <a:ext uri="{FF2B5EF4-FFF2-40B4-BE49-F238E27FC236}">
              <a16:creationId xmlns:a16="http://schemas.microsoft.com/office/drawing/2014/main" id="{D38356D9-2683-4030-A162-727587E9BE3A}"/>
            </a:ext>
          </a:extLst>
        </xdr:cNvPr>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21" name="n_3mainValue【公営住宅】&#10;有形固定資産減価償却率">
          <a:extLst>
            <a:ext uri="{FF2B5EF4-FFF2-40B4-BE49-F238E27FC236}">
              <a16:creationId xmlns:a16="http://schemas.microsoft.com/office/drawing/2014/main" id="{52FCD4B5-C40E-42FB-B073-90B8336DF0D4}"/>
            </a:ext>
          </a:extLst>
        </xdr:cNvPr>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63516</xdr:rowOff>
    </xdr:from>
    <xdr:ext cx="405111" cy="259045"/>
    <xdr:sp macro="" textlink="">
      <xdr:nvSpPr>
        <xdr:cNvPr id="322" name="n_4mainValue【公営住宅】&#10;有形固定資産減価償却率">
          <a:extLst>
            <a:ext uri="{FF2B5EF4-FFF2-40B4-BE49-F238E27FC236}">
              <a16:creationId xmlns:a16="http://schemas.microsoft.com/office/drawing/2014/main" id="{0E08AA56-42A6-4E1E-AB59-9D3C655FD154}"/>
            </a:ext>
          </a:extLst>
        </xdr:cNvPr>
        <xdr:cNvSpPr txBox="1"/>
      </xdr:nvSpPr>
      <xdr:spPr>
        <a:xfrm>
          <a:off x="927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43FA4DA-2B97-4D84-AFC1-2331641F3BA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D39B14C-212F-4EC3-B20E-755D50D3460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81236BC3-CBC1-4C4E-B96B-642454BCA1B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72535CAD-D11A-41B1-8E45-9234B1CB29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36C35C4-4441-43FC-BF9D-17828D86B0E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7FB209B-4C9A-40EC-87E9-B9C5CEFF8D2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6ADD1C0-7064-4927-BAC4-C816C25106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F7C1FD8F-E866-4ED6-832E-3F920E07135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B904E33-C328-4F16-A112-F36C5519AA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809A4A1-F15D-435F-8E84-24F22E5E1F6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29C625D8-1F6D-4E4E-B47C-DD8CE8DE3D0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858E0155-6B4C-407E-814D-9F3D8AF91A4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C84989CC-DFFB-42BD-AECC-5C8D7A3E585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FCD7D886-335F-474A-B7BD-D50BB9223B3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6E4F0BA1-DE51-4FF7-8AA7-B5FF09CC75A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6640B1C6-BBF0-4D7C-9120-1FB47382E64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2A4CDB4C-EFEB-4445-951B-7D545B9768A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A41632E0-4D42-4452-B608-97AAC077BD6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2009E81F-7DE4-4A5B-BCC2-0B1FB051B31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3B5FA818-2AD7-4D94-B863-2D835F2E160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A8ACB264-A2D2-4732-B8CA-CA45AAE6A77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D005C1A7-084E-40DB-A6E2-22DF0C40704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3B3815E2-F254-4EAC-A395-1C11FE4704F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1374A32F-E298-4657-A92F-2FDFC5C582EB}"/>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2656FACE-5AD5-4387-8C9A-E27916C9E887}"/>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34F062BB-B0C0-419B-AF1A-A8EA57A9A437}"/>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8DE2467E-77BF-418C-A7A5-4706DEEEB26E}"/>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B7A9DAA7-6B2E-4695-94A7-92439687509F}"/>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a:extLst>
            <a:ext uri="{FF2B5EF4-FFF2-40B4-BE49-F238E27FC236}">
              <a16:creationId xmlns:a16="http://schemas.microsoft.com/office/drawing/2014/main" id="{5D8E4C5F-8C59-44A6-8E46-BC79A46F0A45}"/>
            </a:ext>
          </a:extLst>
        </xdr:cNvPr>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3FF671AC-726C-415D-AAB8-0010B9F79DEE}"/>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F5D84F82-6BE1-48EE-97F3-B127249CC882}"/>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08DCEE4A-EB5A-48CD-9ABE-55A7769BAF08}"/>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064DED8F-BE2F-4B2E-B682-5E3380C1A4F6}"/>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C6AFBCBA-C2DB-40B5-87C1-11E4994C6B57}"/>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C0E8959-6FD9-4CA8-B187-03F5A174C0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229374E-280D-4EA0-AE45-1D07F0AB51E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A1D4C02-1C92-4386-95BC-109583066E5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EE45184-FED4-427F-BBA8-B6EB06D0185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9D4CFF3-FAE2-4499-BD5C-E5A3414796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54738</xdr:rowOff>
    </xdr:from>
    <xdr:to>
      <xdr:col>55</xdr:col>
      <xdr:colOff>50800</xdr:colOff>
      <xdr:row>84</xdr:row>
      <xdr:rowOff>156338</xdr:rowOff>
    </xdr:to>
    <xdr:sp macro="" textlink="">
      <xdr:nvSpPr>
        <xdr:cNvPr id="362" name="楕円 361">
          <a:extLst>
            <a:ext uri="{FF2B5EF4-FFF2-40B4-BE49-F238E27FC236}">
              <a16:creationId xmlns:a16="http://schemas.microsoft.com/office/drawing/2014/main" id="{F48EBC14-4FE6-4E95-9D26-8C739091A931}"/>
            </a:ext>
          </a:extLst>
        </xdr:cNvPr>
        <xdr:cNvSpPr/>
      </xdr:nvSpPr>
      <xdr:spPr>
        <a:xfrm>
          <a:off x="10426700" y="144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77615</xdr:rowOff>
    </xdr:from>
    <xdr:ext cx="469744" cy="259045"/>
    <xdr:sp macro="" textlink="">
      <xdr:nvSpPr>
        <xdr:cNvPr id="363" name="【公営住宅】&#10;一人当たり面積該当値テキスト">
          <a:extLst>
            <a:ext uri="{FF2B5EF4-FFF2-40B4-BE49-F238E27FC236}">
              <a16:creationId xmlns:a16="http://schemas.microsoft.com/office/drawing/2014/main" id="{9A6D3F97-2C70-42EC-8F28-73E36EB005C3}"/>
            </a:ext>
          </a:extLst>
        </xdr:cNvPr>
        <xdr:cNvSpPr txBox="1"/>
      </xdr:nvSpPr>
      <xdr:spPr>
        <a:xfrm>
          <a:off x="10515600"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57023</xdr:rowOff>
    </xdr:from>
    <xdr:to>
      <xdr:col>50</xdr:col>
      <xdr:colOff>165100</xdr:colOff>
      <xdr:row>84</xdr:row>
      <xdr:rowOff>158623</xdr:rowOff>
    </xdr:to>
    <xdr:sp macro="" textlink="">
      <xdr:nvSpPr>
        <xdr:cNvPr id="364" name="楕円 363">
          <a:extLst>
            <a:ext uri="{FF2B5EF4-FFF2-40B4-BE49-F238E27FC236}">
              <a16:creationId xmlns:a16="http://schemas.microsoft.com/office/drawing/2014/main" id="{DDF7B066-F737-4915-ACC6-FEDA23F60356}"/>
            </a:ext>
          </a:extLst>
        </xdr:cNvPr>
        <xdr:cNvSpPr/>
      </xdr:nvSpPr>
      <xdr:spPr>
        <a:xfrm>
          <a:off x="9588500" y="144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105538</xdr:rowOff>
    </xdr:from>
    <xdr:to>
      <xdr:col>55</xdr:col>
      <xdr:colOff>0</xdr:colOff>
      <xdr:row>84</xdr:row>
      <xdr:rowOff>107823</xdr:rowOff>
    </xdr:to>
    <xdr:cxnSp macro="">
      <xdr:nvCxnSpPr>
        <xdr:cNvPr id="365" name="直線コネクタ 364">
          <a:extLst>
            <a:ext uri="{FF2B5EF4-FFF2-40B4-BE49-F238E27FC236}">
              <a16:creationId xmlns:a16="http://schemas.microsoft.com/office/drawing/2014/main" id="{264B3D40-5AF2-48E2-8184-DA3DB3F416BA}"/>
            </a:ext>
          </a:extLst>
        </xdr:cNvPr>
        <xdr:cNvCxnSpPr/>
      </xdr:nvCxnSpPr>
      <xdr:spPr>
        <a:xfrm flipV="1">
          <a:off x="9639300" y="1450733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57786</xdr:rowOff>
    </xdr:from>
    <xdr:to>
      <xdr:col>46</xdr:col>
      <xdr:colOff>38100</xdr:colOff>
      <xdr:row>84</xdr:row>
      <xdr:rowOff>159386</xdr:rowOff>
    </xdr:to>
    <xdr:sp macro="" textlink="">
      <xdr:nvSpPr>
        <xdr:cNvPr id="366" name="楕円 365">
          <a:extLst>
            <a:ext uri="{FF2B5EF4-FFF2-40B4-BE49-F238E27FC236}">
              <a16:creationId xmlns:a16="http://schemas.microsoft.com/office/drawing/2014/main" id="{562BB2A8-9891-4189-B81D-7735AA12DC53}"/>
            </a:ext>
          </a:extLst>
        </xdr:cNvPr>
        <xdr:cNvSpPr/>
      </xdr:nvSpPr>
      <xdr:spPr>
        <a:xfrm>
          <a:off x="8699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107823</xdr:rowOff>
    </xdr:from>
    <xdr:to>
      <xdr:col>50</xdr:col>
      <xdr:colOff>114300</xdr:colOff>
      <xdr:row>84</xdr:row>
      <xdr:rowOff>108586</xdr:rowOff>
    </xdr:to>
    <xdr:cxnSp macro="">
      <xdr:nvCxnSpPr>
        <xdr:cNvPr id="367" name="直線コネクタ 366">
          <a:extLst>
            <a:ext uri="{FF2B5EF4-FFF2-40B4-BE49-F238E27FC236}">
              <a16:creationId xmlns:a16="http://schemas.microsoft.com/office/drawing/2014/main" id="{4050247D-47A2-48D4-9845-747B36EDB21B}"/>
            </a:ext>
          </a:extLst>
        </xdr:cNvPr>
        <xdr:cNvCxnSpPr/>
      </xdr:nvCxnSpPr>
      <xdr:spPr>
        <a:xfrm flipV="1">
          <a:off x="8750300" y="1450962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59689</xdr:rowOff>
    </xdr:from>
    <xdr:to>
      <xdr:col>41</xdr:col>
      <xdr:colOff>101600</xdr:colOff>
      <xdr:row>84</xdr:row>
      <xdr:rowOff>161289</xdr:rowOff>
    </xdr:to>
    <xdr:sp macro="" textlink="">
      <xdr:nvSpPr>
        <xdr:cNvPr id="368" name="楕円 367">
          <a:extLst>
            <a:ext uri="{FF2B5EF4-FFF2-40B4-BE49-F238E27FC236}">
              <a16:creationId xmlns:a16="http://schemas.microsoft.com/office/drawing/2014/main" id="{5A2BEB2E-F007-4253-B62D-44BFC8E18F4A}"/>
            </a:ext>
          </a:extLst>
        </xdr:cNvPr>
        <xdr:cNvSpPr/>
      </xdr:nvSpPr>
      <xdr:spPr>
        <a:xfrm>
          <a:off x="7810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108586</xdr:rowOff>
    </xdr:from>
    <xdr:to>
      <xdr:col>45</xdr:col>
      <xdr:colOff>177800</xdr:colOff>
      <xdr:row>84</xdr:row>
      <xdr:rowOff>110489</xdr:rowOff>
    </xdr:to>
    <xdr:cxnSp macro="">
      <xdr:nvCxnSpPr>
        <xdr:cNvPr id="369" name="直線コネクタ 368">
          <a:extLst>
            <a:ext uri="{FF2B5EF4-FFF2-40B4-BE49-F238E27FC236}">
              <a16:creationId xmlns:a16="http://schemas.microsoft.com/office/drawing/2014/main" id="{A8B764FC-8EFE-4350-986F-C647901B78B9}"/>
            </a:ext>
          </a:extLst>
        </xdr:cNvPr>
        <xdr:cNvCxnSpPr/>
      </xdr:nvCxnSpPr>
      <xdr:spPr>
        <a:xfrm flipV="1">
          <a:off x="7861300" y="145103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61213</xdr:rowOff>
    </xdr:from>
    <xdr:to>
      <xdr:col>36</xdr:col>
      <xdr:colOff>165100</xdr:colOff>
      <xdr:row>84</xdr:row>
      <xdr:rowOff>162813</xdr:rowOff>
    </xdr:to>
    <xdr:sp macro="" textlink="">
      <xdr:nvSpPr>
        <xdr:cNvPr id="370" name="楕円 369">
          <a:extLst>
            <a:ext uri="{FF2B5EF4-FFF2-40B4-BE49-F238E27FC236}">
              <a16:creationId xmlns:a16="http://schemas.microsoft.com/office/drawing/2014/main" id="{384A2F7E-7A66-42F4-8B1D-E9549E6D11BB}"/>
            </a:ext>
          </a:extLst>
        </xdr:cNvPr>
        <xdr:cNvSpPr/>
      </xdr:nvSpPr>
      <xdr:spPr>
        <a:xfrm>
          <a:off x="6921500" y="1446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110489</xdr:rowOff>
    </xdr:from>
    <xdr:to>
      <xdr:col>41</xdr:col>
      <xdr:colOff>50800</xdr:colOff>
      <xdr:row>84</xdr:row>
      <xdr:rowOff>112013</xdr:rowOff>
    </xdr:to>
    <xdr:cxnSp macro="">
      <xdr:nvCxnSpPr>
        <xdr:cNvPr id="371" name="直線コネクタ 370">
          <a:extLst>
            <a:ext uri="{FF2B5EF4-FFF2-40B4-BE49-F238E27FC236}">
              <a16:creationId xmlns:a16="http://schemas.microsoft.com/office/drawing/2014/main" id="{D3542D56-52F7-4367-A242-104184129326}"/>
            </a:ext>
          </a:extLst>
        </xdr:cNvPr>
        <xdr:cNvCxnSpPr/>
      </xdr:nvCxnSpPr>
      <xdr:spPr>
        <a:xfrm flipV="1">
          <a:off x="6972300" y="1451228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a:extLst>
            <a:ext uri="{FF2B5EF4-FFF2-40B4-BE49-F238E27FC236}">
              <a16:creationId xmlns:a16="http://schemas.microsoft.com/office/drawing/2014/main" id="{F1299614-044F-4DD2-B94D-EB7CAA01E0AA}"/>
            </a:ext>
          </a:extLst>
        </xdr:cNvPr>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a:extLst>
            <a:ext uri="{FF2B5EF4-FFF2-40B4-BE49-F238E27FC236}">
              <a16:creationId xmlns:a16="http://schemas.microsoft.com/office/drawing/2014/main" id="{343BAA01-8B31-4688-A44C-566C2AFBBF10}"/>
            </a:ext>
          </a:extLst>
        </xdr:cNvPr>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aveValue【公営住宅】&#10;一人当たり面積">
          <a:extLst>
            <a:ext uri="{FF2B5EF4-FFF2-40B4-BE49-F238E27FC236}">
              <a16:creationId xmlns:a16="http://schemas.microsoft.com/office/drawing/2014/main" id="{6B3A2BDE-6635-49D5-9FF6-A8F3F14248EC}"/>
            </a:ext>
          </a:extLst>
        </xdr:cNvPr>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75" name="n_4aveValue【公営住宅】&#10;一人当たり面積">
          <a:extLst>
            <a:ext uri="{FF2B5EF4-FFF2-40B4-BE49-F238E27FC236}">
              <a16:creationId xmlns:a16="http://schemas.microsoft.com/office/drawing/2014/main" id="{C19A7656-9E3F-49A8-A4A8-269D40FB2A54}"/>
            </a:ext>
          </a:extLst>
        </xdr:cNvPr>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3700</xdr:rowOff>
    </xdr:from>
    <xdr:ext cx="469744" cy="259045"/>
    <xdr:sp macro="" textlink="">
      <xdr:nvSpPr>
        <xdr:cNvPr id="376" name="n_1mainValue【公営住宅】&#10;一人当たり面積">
          <a:extLst>
            <a:ext uri="{FF2B5EF4-FFF2-40B4-BE49-F238E27FC236}">
              <a16:creationId xmlns:a16="http://schemas.microsoft.com/office/drawing/2014/main" id="{9A7AD9CF-1C57-4949-A121-6BFEB7B97143}"/>
            </a:ext>
          </a:extLst>
        </xdr:cNvPr>
        <xdr:cNvSpPr txBox="1"/>
      </xdr:nvSpPr>
      <xdr:spPr>
        <a:xfrm>
          <a:off x="9391727" y="142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4463</xdr:rowOff>
    </xdr:from>
    <xdr:ext cx="469744" cy="259045"/>
    <xdr:sp macro="" textlink="">
      <xdr:nvSpPr>
        <xdr:cNvPr id="377" name="n_2mainValue【公営住宅】&#10;一人当たり面積">
          <a:extLst>
            <a:ext uri="{FF2B5EF4-FFF2-40B4-BE49-F238E27FC236}">
              <a16:creationId xmlns:a16="http://schemas.microsoft.com/office/drawing/2014/main" id="{F4CFDDFD-2CD3-429F-86FB-7A7F79779529}"/>
            </a:ext>
          </a:extLst>
        </xdr:cNvPr>
        <xdr:cNvSpPr txBox="1"/>
      </xdr:nvSpPr>
      <xdr:spPr>
        <a:xfrm>
          <a:off x="85154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6366</xdr:rowOff>
    </xdr:from>
    <xdr:ext cx="469744" cy="259045"/>
    <xdr:sp macro="" textlink="">
      <xdr:nvSpPr>
        <xdr:cNvPr id="378" name="n_3mainValue【公営住宅】&#10;一人当たり面積">
          <a:extLst>
            <a:ext uri="{FF2B5EF4-FFF2-40B4-BE49-F238E27FC236}">
              <a16:creationId xmlns:a16="http://schemas.microsoft.com/office/drawing/2014/main" id="{379D12CB-6431-4BCB-AEA7-101C8F7FD711}"/>
            </a:ext>
          </a:extLst>
        </xdr:cNvPr>
        <xdr:cNvSpPr txBox="1"/>
      </xdr:nvSpPr>
      <xdr:spPr>
        <a:xfrm>
          <a:off x="7626427" y="1423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7890</xdr:rowOff>
    </xdr:from>
    <xdr:ext cx="469744" cy="259045"/>
    <xdr:sp macro="" textlink="">
      <xdr:nvSpPr>
        <xdr:cNvPr id="379" name="n_4mainValue【公営住宅】&#10;一人当たり面積">
          <a:extLst>
            <a:ext uri="{FF2B5EF4-FFF2-40B4-BE49-F238E27FC236}">
              <a16:creationId xmlns:a16="http://schemas.microsoft.com/office/drawing/2014/main" id="{E09D5DC8-5787-4561-A63A-348F7007887A}"/>
            </a:ext>
          </a:extLst>
        </xdr:cNvPr>
        <xdr:cNvSpPr txBox="1"/>
      </xdr:nvSpPr>
      <xdr:spPr>
        <a:xfrm>
          <a:off x="6737427" y="1423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81C45BA8-A0F7-4165-9D3B-93E21B887E3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743BACC-1BF7-4C68-8DC5-5B71A11DD22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B794424A-3667-4EA5-93C1-7E3E3AD25E9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440C6810-BE19-4FA8-822A-863057963B5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DE85E74-EC32-4CCF-9BCA-51BB6B9D41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B469BE56-23FE-41F9-A079-7A0F2EAA63A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302FE598-3C87-490D-8DE3-D9E88735BF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9007C33-C8BC-41D6-B309-10C50B46573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AF5A065B-3E0B-44C4-89A1-868C1D6B86D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572A4086-C35B-4533-970C-F512AE12D6A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E9DF4048-8940-403D-BB8D-905B9D7582A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1" name="直線コネクタ 390">
          <a:extLst>
            <a:ext uri="{FF2B5EF4-FFF2-40B4-BE49-F238E27FC236}">
              <a16:creationId xmlns:a16="http://schemas.microsoft.com/office/drawing/2014/main" id="{49CE0E36-CBC3-4EE2-984E-99A9B0A8EE4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2" name="テキスト ボックス 391">
          <a:extLst>
            <a:ext uri="{FF2B5EF4-FFF2-40B4-BE49-F238E27FC236}">
              <a16:creationId xmlns:a16="http://schemas.microsoft.com/office/drawing/2014/main" id="{F094F77C-3107-4016-8A41-2190EFB6C95E}"/>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3" name="直線コネクタ 392">
          <a:extLst>
            <a:ext uri="{FF2B5EF4-FFF2-40B4-BE49-F238E27FC236}">
              <a16:creationId xmlns:a16="http://schemas.microsoft.com/office/drawing/2014/main" id="{550B6E5A-0FF1-4EF2-8510-02DED4F497DA}"/>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4" name="テキスト ボックス 393">
          <a:extLst>
            <a:ext uri="{FF2B5EF4-FFF2-40B4-BE49-F238E27FC236}">
              <a16:creationId xmlns:a16="http://schemas.microsoft.com/office/drawing/2014/main" id="{07D7C77F-C423-4FA0-8CEC-8FF804E97992}"/>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5" name="直線コネクタ 394">
          <a:extLst>
            <a:ext uri="{FF2B5EF4-FFF2-40B4-BE49-F238E27FC236}">
              <a16:creationId xmlns:a16="http://schemas.microsoft.com/office/drawing/2014/main" id="{CDD249C1-6DC2-4C16-B17A-1567CB0E451B}"/>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6" name="テキスト ボックス 395">
          <a:extLst>
            <a:ext uri="{FF2B5EF4-FFF2-40B4-BE49-F238E27FC236}">
              <a16:creationId xmlns:a16="http://schemas.microsoft.com/office/drawing/2014/main" id="{D54F7F39-6B10-40D3-9691-4884D54EA4AA}"/>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7" name="直線コネクタ 396">
          <a:extLst>
            <a:ext uri="{FF2B5EF4-FFF2-40B4-BE49-F238E27FC236}">
              <a16:creationId xmlns:a16="http://schemas.microsoft.com/office/drawing/2014/main" id="{B275C0E2-E108-4230-9602-22A4885E9F44}"/>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8" name="テキスト ボックス 397">
          <a:extLst>
            <a:ext uri="{FF2B5EF4-FFF2-40B4-BE49-F238E27FC236}">
              <a16:creationId xmlns:a16="http://schemas.microsoft.com/office/drawing/2014/main" id="{E7219DB4-A185-442D-AB94-B7BFC422534A}"/>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64B545D9-F1EB-4C6C-AE22-7965DDD6F79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a:extLst>
            <a:ext uri="{FF2B5EF4-FFF2-40B4-BE49-F238E27FC236}">
              <a16:creationId xmlns:a16="http://schemas.microsoft.com/office/drawing/2014/main" id="{34F32919-8B4E-4A4F-A377-2858589B3663}"/>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9B390C82-50E7-4DF3-987A-AD267368742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135637</xdr:rowOff>
    </xdr:from>
    <xdr:to>
      <xdr:col>24</xdr:col>
      <xdr:colOff>62865</xdr:colOff>
      <xdr:row>108</xdr:row>
      <xdr:rowOff>76200</xdr:rowOff>
    </xdr:to>
    <xdr:cxnSp macro="">
      <xdr:nvCxnSpPr>
        <xdr:cNvPr id="402" name="直線コネクタ 401">
          <a:extLst>
            <a:ext uri="{FF2B5EF4-FFF2-40B4-BE49-F238E27FC236}">
              <a16:creationId xmlns:a16="http://schemas.microsoft.com/office/drawing/2014/main" id="{A384BE3D-E081-4655-907B-8441B5DFCE13}"/>
            </a:ext>
          </a:extLst>
        </xdr:cNvPr>
        <xdr:cNvCxnSpPr/>
      </xdr:nvCxnSpPr>
      <xdr:spPr>
        <a:xfrm flipV="1">
          <a:off x="4634865" y="17109187"/>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41158CFE-9414-4BED-B2DC-BC1E7C1F75AF}"/>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4" name="直線コネクタ 403">
          <a:extLst>
            <a:ext uri="{FF2B5EF4-FFF2-40B4-BE49-F238E27FC236}">
              <a16:creationId xmlns:a16="http://schemas.microsoft.com/office/drawing/2014/main" id="{86CE4EB9-3E19-4CF3-A75C-3BCF61F097E1}"/>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82314</xdr:rowOff>
    </xdr:from>
    <xdr:ext cx="405111" cy="259045"/>
    <xdr:sp macro="" textlink="">
      <xdr:nvSpPr>
        <xdr:cNvPr id="405" name="【港湾・漁港】&#10;有形固定資産減価償却率最大値テキスト">
          <a:extLst>
            <a:ext uri="{FF2B5EF4-FFF2-40B4-BE49-F238E27FC236}">
              <a16:creationId xmlns:a16="http://schemas.microsoft.com/office/drawing/2014/main" id="{AEDCDDFD-8E2B-495D-AFF3-48A7C1B9BFEF}"/>
            </a:ext>
          </a:extLst>
        </xdr:cNvPr>
        <xdr:cNvSpPr txBox="1"/>
      </xdr:nvSpPr>
      <xdr:spPr>
        <a:xfrm>
          <a:off x="4673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135637</xdr:rowOff>
    </xdr:from>
    <xdr:to>
      <xdr:col>24</xdr:col>
      <xdr:colOff>152400</xdr:colOff>
      <xdr:row>99</xdr:row>
      <xdr:rowOff>135637</xdr:rowOff>
    </xdr:to>
    <xdr:cxnSp macro="">
      <xdr:nvCxnSpPr>
        <xdr:cNvPr id="406" name="直線コネクタ 405">
          <a:extLst>
            <a:ext uri="{FF2B5EF4-FFF2-40B4-BE49-F238E27FC236}">
              <a16:creationId xmlns:a16="http://schemas.microsoft.com/office/drawing/2014/main" id="{0AC37513-46BD-4C6F-90C2-E0F29BE3575C}"/>
            </a:ext>
          </a:extLst>
        </xdr:cNvPr>
        <xdr:cNvCxnSpPr/>
      </xdr:nvCxnSpPr>
      <xdr:spPr>
        <a:xfrm>
          <a:off x="4546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25416</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FCC7F8A1-E54F-4724-8217-CD8A9115B38F}"/>
            </a:ext>
          </a:extLst>
        </xdr:cNvPr>
        <xdr:cNvSpPr txBox="1"/>
      </xdr:nvSpPr>
      <xdr:spPr>
        <a:xfrm>
          <a:off x="4673600" y="1751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408" name="フローチャート: 判断 407">
          <a:extLst>
            <a:ext uri="{FF2B5EF4-FFF2-40B4-BE49-F238E27FC236}">
              <a16:creationId xmlns:a16="http://schemas.microsoft.com/office/drawing/2014/main" id="{7CEDDD90-FBA8-42F9-BAEB-6A77DE2EB95D}"/>
            </a:ext>
          </a:extLst>
        </xdr:cNvPr>
        <xdr:cNvSpPr/>
      </xdr:nvSpPr>
      <xdr:spPr>
        <a:xfrm>
          <a:off x="45847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130556</xdr:rowOff>
    </xdr:from>
    <xdr:to>
      <xdr:col>20</xdr:col>
      <xdr:colOff>38100</xdr:colOff>
      <xdr:row>103</xdr:row>
      <xdr:rowOff>60706</xdr:rowOff>
    </xdr:to>
    <xdr:sp macro="" textlink="">
      <xdr:nvSpPr>
        <xdr:cNvPr id="409" name="フローチャート: 判断 408">
          <a:extLst>
            <a:ext uri="{FF2B5EF4-FFF2-40B4-BE49-F238E27FC236}">
              <a16:creationId xmlns:a16="http://schemas.microsoft.com/office/drawing/2014/main" id="{1BC7C3A8-854C-4ED4-B258-3E163F5E7CF6}"/>
            </a:ext>
          </a:extLst>
        </xdr:cNvPr>
        <xdr:cNvSpPr/>
      </xdr:nvSpPr>
      <xdr:spPr>
        <a:xfrm>
          <a:off x="3746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116839</xdr:rowOff>
    </xdr:from>
    <xdr:to>
      <xdr:col>15</xdr:col>
      <xdr:colOff>101600</xdr:colOff>
      <xdr:row>103</xdr:row>
      <xdr:rowOff>46989</xdr:rowOff>
    </xdr:to>
    <xdr:sp macro="" textlink="">
      <xdr:nvSpPr>
        <xdr:cNvPr id="410" name="フローチャート: 判断 409">
          <a:extLst>
            <a:ext uri="{FF2B5EF4-FFF2-40B4-BE49-F238E27FC236}">
              <a16:creationId xmlns:a16="http://schemas.microsoft.com/office/drawing/2014/main" id="{02701C07-8E97-4BCE-8FFE-B709262D3F54}"/>
            </a:ext>
          </a:extLst>
        </xdr:cNvPr>
        <xdr:cNvSpPr/>
      </xdr:nvSpPr>
      <xdr:spPr>
        <a:xfrm>
          <a:off x="2857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119126</xdr:rowOff>
    </xdr:from>
    <xdr:to>
      <xdr:col>10</xdr:col>
      <xdr:colOff>165100</xdr:colOff>
      <xdr:row>103</xdr:row>
      <xdr:rowOff>49276</xdr:rowOff>
    </xdr:to>
    <xdr:sp macro="" textlink="">
      <xdr:nvSpPr>
        <xdr:cNvPr id="411" name="フローチャート: 判断 410">
          <a:extLst>
            <a:ext uri="{FF2B5EF4-FFF2-40B4-BE49-F238E27FC236}">
              <a16:creationId xmlns:a16="http://schemas.microsoft.com/office/drawing/2014/main" id="{B72CB45B-D473-4A4B-B083-093A8762D19D}"/>
            </a:ext>
          </a:extLst>
        </xdr:cNvPr>
        <xdr:cNvSpPr/>
      </xdr:nvSpPr>
      <xdr:spPr>
        <a:xfrm>
          <a:off x="1968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41402</xdr:rowOff>
    </xdr:from>
    <xdr:to>
      <xdr:col>6</xdr:col>
      <xdr:colOff>38100</xdr:colOff>
      <xdr:row>102</xdr:row>
      <xdr:rowOff>143002</xdr:rowOff>
    </xdr:to>
    <xdr:sp macro="" textlink="">
      <xdr:nvSpPr>
        <xdr:cNvPr id="412" name="フローチャート: 判断 411">
          <a:extLst>
            <a:ext uri="{FF2B5EF4-FFF2-40B4-BE49-F238E27FC236}">
              <a16:creationId xmlns:a16="http://schemas.microsoft.com/office/drawing/2014/main" id="{07100C4B-1945-4C0F-A251-44975F5606B4}"/>
            </a:ext>
          </a:extLst>
        </xdr:cNvPr>
        <xdr:cNvSpPr/>
      </xdr:nvSpPr>
      <xdr:spPr>
        <a:xfrm>
          <a:off x="1079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5D713DA-D217-4C2F-8809-3027F1387D2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D2BDB83-2FD1-4A94-8EB2-D94DED9B5D8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B2711CA-0B3A-4093-B24F-881291AEFD9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F9BA3C8-A671-4949-BE09-22B2FB1EECE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2439CB3-D7FD-41C0-B7A0-C011C44BB0B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39115</xdr:rowOff>
    </xdr:from>
    <xdr:to>
      <xdr:col>24</xdr:col>
      <xdr:colOff>114300</xdr:colOff>
      <xdr:row>104</xdr:row>
      <xdr:rowOff>140715</xdr:rowOff>
    </xdr:to>
    <xdr:sp macro="" textlink="">
      <xdr:nvSpPr>
        <xdr:cNvPr id="418" name="楕円 417">
          <a:extLst>
            <a:ext uri="{FF2B5EF4-FFF2-40B4-BE49-F238E27FC236}">
              <a16:creationId xmlns:a16="http://schemas.microsoft.com/office/drawing/2014/main" id="{07324DDF-2C47-4BA6-8E99-B273BC35EFEC}"/>
            </a:ext>
          </a:extLst>
        </xdr:cNvPr>
        <xdr:cNvSpPr/>
      </xdr:nvSpPr>
      <xdr:spPr>
        <a:xfrm>
          <a:off x="45847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17542</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EB7D5D2F-9C7D-424C-A02A-A5BC8CCCA04D}"/>
            </a:ext>
          </a:extLst>
        </xdr:cNvPr>
        <xdr:cNvSpPr txBox="1"/>
      </xdr:nvSpPr>
      <xdr:spPr>
        <a:xfrm>
          <a:off x="4673600" y="178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xdr:rowOff>
    </xdr:from>
    <xdr:to>
      <xdr:col>20</xdr:col>
      <xdr:colOff>38100</xdr:colOff>
      <xdr:row>104</xdr:row>
      <xdr:rowOff>101854</xdr:rowOff>
    </xdr:to>
    <xdr:sp macro="" textlink="">
      <xdr:nvSpPr>
        <xdr:cNvPr id="420" name="楕円 419">
          <a:extLst>
            <a:ext uri="{FF2B5EF4-FFF2-40B4-BE49-F238E27FC236}">
              <a16:creationId xmlns:a16="http://schemas.microsoft.com/office/drawing/2014/main" id="{8389AE2B-00B0-4C2F-B573-1DF817AFF590}"/>
            </a:ext>
          </a:extLst>
        </xdr:cNvPr>
        <xdr:cNvSpPr/>
      </xdr:nvSpPr>
      <xdr:spPr>
        <a:xfrm>
          <a:off x="3746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51054</xdr:rowOff>
    </xdr:from>
    <xdr:to>
      <xdr:col>24</xdr:col>
      <xdr:colOff>63500</xdr:colOff>
      <xdr:row>104</xdr:row>
      <xdr:rowOff>89915</xdr:rowOff>
    </xdr:to>
    <xdr:cxnSp macro="">
      <xdr:nvCxnSpPr>
        <xdr:cNvPr id="421" name="直線コネクタ 420">
          <a:extLst>
            <a:ext uri="{FF2B5EF4-FFF2-40B4-BE49-F238E27FC236}">
              <a16:creationId xmlns:a16="http://schemas.microsoft.com/office/drawing/2014/main" id="{C74BE1F2-E249-40D8-9FF3-BB94CCB50043}"/>
            </a:ext>
          </a:extLst>
        </xdr:cNvPr>
        <xdr:cNvCxnSpPr/>
      </xdr:nvCxnSpPr>
      <xdr:spPr>
        <a:xfrm>
          <a:off x="3797300" y="17881854"/>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135128</xdr:rowOff>
    </xdr:from>
    <xdr:to>
      <xdr:col>15</xdr:col>
      <xdr:colOff>101600</xdr:colOff>
      <xdr:row>104</xdr:row>
      <xdr:rowOff>65278</xdr:rowOff>
    </xdr:to>
    <xdr:sp macro="" textlink="">
      <xdr:nvSpPr>
        <xdr:cNvPr id="422" name="楕円 421">
          <a:extLst>
            <a:ext uri="{FF2B5EF4-FFF2-40B4-BE49-F238E27FC236}">
              <a16:creationId xmlns:a16="http://schemas.microsoft.com/office/drawing/2014/main" id="{196C6D0A-2E7F-4B8E-BB32-4AFCEA3ABA10}"/>
            </a:ext>
          </a:extLst>
        </xdr:cNvPr>
        <xdr:cNvSpPr/>
      </xdr:nvSpPr>
      <xdr:spPr>
        <a:xfrm>
          <a:off x="28575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14478</xdr:rowOff>
    </xdr:from>
    <xdr:to>
      <xdr:col>19</xdr:col>
      <xdr:colOff>177800</xdr:colOff>
      <xdr:row>104</xdr:row>
      <xdr:rowOff>51054</xdr:rowOff>
    </xdr:to>
    <xdr:cxnSp macro="">
      <xdr:nvCxnSpPr>
        <xdr:cNvPr id="423" name="直線コネクタ 422">
          <a:extLst>
            <a:ext uri="{FF2B5EF4-FFF2-40B4-BE49-F238E27FC236}">
              <a16:creationId xmlns:a16="http://schemas.microsoft.com/office/drawing/2014/main" id="{7EF18146-FB18-4540-B9CB-1FE720FCEE78}"/>
            </a:ext>
          </a:extLst>
        </xdr:cNvPr>
        <xdr:cNvCxnSpPr/>
      </xdr:nvCxnSpPr>
      <xdr:spPr>
        <a:xfrm>
          <a:off x="2908300" y="178452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93980</xdr:rowOff>
    </xdr:from>
    <xdr:to>
      <xdr:col>10</xdr:col>
      <xdr:colOff>165100</xdr:colOff>
      <xdr:row>104</xdr:row>
      <xdr:rowOff>24130</xdr:rowOff>
    </xdr:to>
    <xdr:sp macro="" textlink="">
      <xdr:nvSpPr>
        <xdr:cNvPr id="424" name="楕円 423">
          <a:extLst>
            <a:ext uri="{FF2B5EF4-FFF2-40B4-BE49-F238E27FC236}">
              <a16:creationId xmlns:a16="http://schemas.microsoft.com/office/drawing/2014/main" id="{9D58A6F9-DD95-48DA-9F57-3D928B00AD53}"/>
            </a:ext>
          </a:extLst>
        </xdr:cNvPr>
        <xdr:cNvSpPr/>
      </xdr:nvSpPr>
      <xdr:spPr>
        <a:xfrm>
          <a:off x="1968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144780</xdr:rowOff>
    </xdr:from>
    <xdr:to>
      <xdr:col>15</xdr:col>
      <xdr:colOff>50800</xdr:colOff>
      <xdr:row>104</xdr:row>
      <xdr:rowOff>14478</xdr:rowOff>
    </xdr:to>
    <xdr:cxnSp macro="">
      <xdr:nvCxnSpPr>
        <xdr:cNvPr id="425" name="直線コネクタ 424">
          <a:extLst>
            <a:ext uri="{FF2B5EF4-FFF2-40B4-BE49-F238E27FC236}">
              <a16:creationId xmlns:a16="http://schemas.microsoft.com/office/drawing/2014/main" id="{12E6679F-8461-4CB3-AAC4-67D1D65BC35D}"/>
            </a:ext>
          </a:extLst>
        </xdr:cNvPr>
        <xdr:cNvCxnSpPr/>
      </xdr:nvCxnSpPr>
      <xdr:spPr>
        <a:xfrm>
          <a:off x="2019300" y="1780413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52832</xdr:rowOff>
    </xdr:from>
    <xdr:to>
      <xdr:col>6</xdr:col>
      <xdr:colOff>38100</xdr:colOff>
      <xdr:row>103</xdr:row>
      <xdr:rowOff>154432</xdr:rowOff>
    </xdr:to>
    <xdr:sp macro="" textlink="">
      <xdr:nvSpPr>
        <xdr:cNvPr id="426" name="楕円 425">
          <a:extLst>
            <a:ext uri="{FF2B5EF4-FFF2-40B4-BE49-F238E27FC236}">
              <a16:creationId xmlns:a16="http://schemas.microsoft.com/office/drawing/2014/main" id="{74F4236C-6485-4F7B-885D-AFFC619448B2}"/>
            </a:ext>
          </a:extLst>
        </xdr:cNvPr>
        <xdr:cNvSpPr/>
      </xdr:nvSpPr>
      <xdr:spPr>
        <a:xfrm>
          <a:off x="1079500" y="17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103632</xdr:rowOff>
    </xdr:from>
    <xdr:to>
      <xdr:col>10</xdr:col>
      <xdr:colOff>114300</xdr:colOff>
      <xdr:row>103</xdr:row>
      <xdr:rowOff>144780</xdr:rowOff>
    </xdr:to>
    <xdr:cxnSp macro="">
      <xdr:nvCxnSpPr>
        <xdr:cNvPr id="427" name="直線コネクタ 426">
          <a:extLst>
            <a:ext uri="{FF2B5EF4-FFF2-40B4-BE49-F238E27FC236}">
              <a16:creationId xmlns:a16="http://schemas.microsoft.com/office/drawing/2014/main" id="{364CA795-8CE2-4B8C-9C66-DB91B10EEBA8}"/>
            </a:ext>
          </a:extLst>
        </xdr:cNvPr>
        <xdr:cNvCxnSpPr/>
      </xdr:nvCxnSpPr>
      <xdr:spPr>
        <a:xfrm>
          <a:off x="1130300" y="1776298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77233</xdr:rowOff>
    </xdr:from>
    <xdr:ext cx="405111" cy="259045"/>
    <xdr:sp macro="" textlink="">
      <xdr:nvSpPr>
        <xdr:cNvPr id="428" name="n_1aveValue【港湾・漁港】&#10;有形固定資産減価償却率">
          <a:extLst>
            <a:ext uri="{FF2B5EF4-FFF2-40B4-BE49-F238E27FC236}">
              <a16:creationId xmlns:a16="http://schemas.microsoft.com/office/drawing/2014/main" id="{2FFA69E0-345E-47D0-A94A-5E59EDB5D830}"/>
            </a:ext>
          </a:extLst>
        </xdr:cNvPr>
        <xdr:cNvSpPr txBox="1"/>
      </xdr:nvSpPr>
      <xdr:spPr>
        <a:xfrm>
          <a:off x="3582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63516</xdr:rowOff>
    </xdr:from>
    <xdr:ext cx="405111" cy="259045"/>
    <xdr:sp macro="" textlink="">
      <xdr:nvSpPr>
        <xdr:cNvPr id="429" name="n_2aveValue【港湾・漁港】&#10;有形固定資産減価償却率">
          <a:extLst>
            <a:ext uri="{FF2B5EF4-FFF2-40B4-BE49-F238E27FC236}">
              <a16:creationId xmlns:a16="http://schemas.microsoft.com/office/drawing/2014/main" id="{2EB0EE4B-C7BA-4DC2-887C-A41863E2E077}"/>
            </a:ext>
          </a:extLst>
        </xdr:cNvPr>
        <xdr:cNvSpPr txBox="1"/>
      </xdr:nvSpPr>
      <xdr:spPr>
        <a:xfrm>
          <a:off x="2705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65803</xdr:rowOff>
    </xdr:from>
    <xdr:ext cx="405111" cy="259045"/>
    <xdr:sp macro="" textlink="">
      <xdr:nvSpPr>
        <xdr:cNvPr id="430" name="n_3aveValue【港湾・漁港】&#10;有形固定資産減価償却率">
          <a:extLst>
            <a:ext uri="{FF2B5EF4-FFF2-40B4-BE49-F238E27FC236}">
              <a16:creationId xmlns:a16="http://schemas.microsoft.com/office/drawing/2014/main" id="{50046E7E-2293-4928-BB6D-87B315CBA92D}"/>
            </a:ext>
          </a:extLst>
        </xdr:cNvPr>
        <xdr:cNvSpPr txBox="1"/>
      </xdr:nvSpPr>
      <xdr:spPr>
        <a:xfrm>
          <a:off x="1816744" y="1738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159529</xdr:rowOff>
    </xdr:from>
    <xdr:ext cx="405111" cy="259045"/>
    <xdr:sp macro="" textlink="">
      <xdr:nvSpPr>
        <xdr:cNvPr id="431" name="n_4aveValue【港湾・漁港】&#10;有形固定資産減価償却率">
          <a:extLst>
            <a:ext uri="{FF2B5EF4-FFF2-40B4-BE49-F238E27FC236}">
              <a16:creationId xmlns:a16="http://schemas.microsoft.com/office/drawing/2014/main" id="{AE576044-CC44-45AB-800A-4A8C93C8C288}"/>
            </a:ext>
          </a:extLst>
        </xdr:cNvPr>
        <xdr:cNvSpPr txBox="1"/>
      </xdr:nvSpPr>
      <xdr:spPr>
        <a:xfrm>
          <a:off x="927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92981</xdr:rowOff>
    </xdr:from>
    <xdr:ext cx="405111" cy="259045"/>
    <xdr:sp macro="" textlink="">
      <xdr:nvSpPr>
        <xdr:cNvPr id="432" name="n_1mainValue【港湾・漁港】&#10;有形固定資産減価償却率">
          <a:extLst>
            <a:ext uri="{FF2B5EF4-FFF2-40B4-BE49-F238E27FC236}">
              <a16:creationId xmlns:a16="http://schemas.microsoft.com/office/drawing/2014/main" id="{5678150F-A9BB-4CFC-A0AE-ACE3D5DFF85E}"/>
            </a:ext>
          </a:extLst>
        </xdr:cNvPr>
        <xdr:cNvSpPr txBox="1"/>
      </xdr:nvSpPr>
      <xdr:spPr>
        <a:xfrm>
          <a:off x="3582044" y="179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56405</xdr:rowOff>
    </xdr:from>
    <xdr:ext cx="405111" cy="259045"/>
    <xdr:sp macro="" textlink="">
      <xdr:nvSpPr>
        <xdr:cNvPr id="433" name="n_2mainValue【港湾・漁港】&#10;有形固定資産減価償却率">
          <a:extLst>
            <a:ext uri="{FF2B5EF4-FFF2-40B4-BE49-F238E27FC236}">
              <a16:creationId xmlns:a16="http://schemas.microsoft.com/office/drawing/2014/main" id="{23AD6A4F-8C40-4464-80EE-0810FD6D4D45}"/>
            </a:ext>
          </a:extLst>
        </xdr:cNvPr>
        <xdr:cNvSpPr txBox="1"/>
      </xdr:nvSpPr>
      <xdr:spPr>
        <a:xfrm>
          <a:off x="2705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15257</xdr:rowOff>
    </xdr:from>
    <xdr:ext cx="405111" cy="259045"/>
    <xdr:sp macro="" textlink="">
      <xdr:nvSpPr>
        <xdr:cNvPr id="434" name="n_3mainValue【港湾・漁港】&#10;有形固定資産減価償却率">
          <a:extLst>
            <a:ext uri="{FF2B5EF4-FFF2-40B4-BE49-F238E27FC236}">
              <a16:creationId xmlns:a16="http://schemas.microsoft.com/office/drawing/2014/main" id="{F0CFAB46-2A99-4B11-8F10-18DF026BAE36}"/>
            </a:ext>
          </a:extLst>
        </xdr:cNvPr>
        <xdr:cNvSpPr txBox="1"/>
      </xdr:nvSpPr>
      <xdr:spPr>
        <a:xfrm>
          <a:off x="18167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145559</xdr:rowOff>
    </xdr:from>
    <xdr:ext cx="405111" cy="259045"/>
    <xdr:sp macro="" textlink="">
      <xdr:nvSpPr>
        <xdr:cNvPr id="435" name="n_4mainValue【港湾・漁港】&#10;有形固定資産減価償却率">
          <a:extLst>
            <a:ext uri="{FF2B5EF4-FFF2-40B4-BE49-F238E27FC236}">
              <a16:creationId xmlns:a16="http://schemas.microsoft.com/office/drawing/2014/main" id="{54C2B7F3-B3B2-40CE-AC3C-50E121A7DBE9}"/>
            </a:ext>
          </a:extLst>
        </xdr:cNvPr>
        <xdr:cNvSpPr txBox="1"/>
      </xdr:nvSpPr>
      <xdr:spPr>
        <a:xfrm>
          <a:off x="927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8CDA74D5-7F66-4FF9-9C83-49C2BFC1D8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F1224A1F-C8FF-4E9B-918A-F9EB42890D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3BD61407-A89D-463C-BE0E-9BEB50702FA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BFC51DF9-8F18-4A97-9DFF-37B518A2E4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C9C17A5A-2F63-41B5-8E5E-E8CFF6968C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BFA8B1E6-5B89-4D21-BB30-8DD67E74C1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2257009A-C066-4867-B657-78DD39C3243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7B42BF97-3B4E-4DD3-BCE2-032308142DB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7C6EC49F-8B13-4D75-8AD0-FCD96308919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E64E515E-52AB-4B78-B994-B9B337131F2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B201011C-7E3A-457B-9A17-BF0D776E33B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a:extLst>
            <a:ext uri="{FF2B5EF4-FFF2-40B4-BE49-F238E27FC236}">
              <a16:creationId xmlns:a16="http://schemas.microsoft.com/office/drawing/2014/main" id="{6967B7F3-B4C1-4B8F-9065-E54A89914E5A}"/>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897F6C2C-21CE-4619-9C56-5A7DB51E285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9" name="テキスト ボックス 448">
          <a:extLst>
            <a:ext uri="{FF2B5EF4-FFF2-40B4-BE49-F238E27FC236}">
              <a16:creationId xmlns:a16="http://schemas.microsoft.com/office/drawing/2014/main" id="{C918B351-2DAB-4E56-8063-4BA1B2E8F004}"/>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A74002B7-9F9E-44B4-B62E-3A019673A66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1" name="テキスト ボックス 450">
          <a:extLst>
            <a:ext uri="{FF2B5EF4-FFF2-40B4-BE49-F238E27FC236}">
              <a16:creationId xmlns:a16="http://schemas.microsoft.com/office/drawing/2014/main" id="{470C2553-5325-42DE-9839-4E0A9A7699D4}"/>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1EF1E62A-1FBF-4F0D-BE4F-64939BBA2B9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3" name="テキスト ボックス 452">
          <a:extLst>
            <a:ext uri="{FF2B5EF4-FFF2-40B4-BE49-F238E27FC236}">
              <a16:creationId xmlns:a16="http://schemas.microsoft.com/office/drawing/2014/main" id="{1BE1E070-37D9-4CE6-866E-B142E35A67A6}"/>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A1AC44A4-ACC7-40A7-8944-FCDCCA8970F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5" name="テキスト ボックス 454">
          <a:extLst>
            <a:ext uri="{FF2B5EF4-FFF2-40B4-BE49-F238E27FC236}">
              <a16:creationId xmlns:a16="http://schemas.microsoft.com/office/drawing/2014/main" id="{6EAA0588-4EC4-41A3-BF98-26566C4460CA}"/>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16B16872-475B-4F75-B9E0-A8DB0C54D59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a:extLst>
            <a:ext uri="{FF2B5EF4-FFF2-40B4-BE49-F238E27FC236}">
              <a16:creationId xmlns:a16="http://schemas.microsoft.com/office/drawing/2014/main" id="{73C5E256-EBA7-4A49-AE4E-FA2AC6D8862C}"/>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792E76BB-8419-4DF2-9976-F799DB984C7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4938</xdr:rowOff>
    </xdr:from>
    <xdr:to>
      <xdr:col>54</xdr:col>
      <xdr:colOff>189865</xdr:colOff>
      <xdr:row>108</xdr:row>
      <xdr:rowOff>152400</xdr:rowOff>
    </xdr:to>
    <xdr:cxnSp macro="">
      <xdr:nvCxnSpPr>
        <xdr:cNvPr id="459" name="直線コネクタ 458">
          <a:extLst>
            <a:ext uri="{FF2B5EF4-FFF2-40B4-BE49-F238E27FC236}">
              <a16:creationId xmlns:a16="http://schemas.microsoft.com/office/drawing/2014/main" id="{8942D1DA-20F3-4FDC-B58E-D0CE57FBFA01}"/>
            </a:ext>
          </a:extLst>
        </xdr:cNvPr>
        <xdr:cNvCxnSpPr/>
      </xdr:nvCxnSpPr>
      <xdr:spPr>
        <a:xfrm flipV="1">
          <a:off x="10476865" y="17149938"/>
          <a:ext cx="0" cy="151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0" name="【港湾・漁港】&#10;一人当たり有形固定資産（償却資産）額最小値テキスト">
          <a:extLst>
            <a:ext uri="{FF2B5EF4-FFF2-40B4-BE49-F238E27FC236}">
              <a16:creationId xmlns:a16="http://schemas.microsoft.com/office/drawing/2014/main" id="{3609F079-B83C-4161-9169-A1B8CC36389B}"/>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1" name="直線コネクタ 460">
          <a:extLst>
            <a:ext uri="{FF2B5EF4-FFF2-40B4-BE49-F238E27FC236}">
              <a16:creationId xmlns:a16="http://schemas.microsoft.com/office/drawing/2014/main" id="{9B0A4AAC-4A98-4A14-A3E2-B9BC2B944DEB}"/>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123065</xdr:rowOff>
    </xdr:from>
    <xdr:ext cx="599010" cy="259045"/>
    <xdr:sp macro="" textlink="">
      <xdr:nvSpPr>
        <xdr:cNvPr id="462" name="【港湾・漁港】&#10;一人当たり有形固定資産（償却資産）額最大値テキスト">
          <a:extLst>
            <a:ext uri="{FF2B5EF4-FFF2-40B4-BE49-F238E27FC236}">
              <a16:creationId xmlns:a16="http://schemas.microsoft.com/office/drawing/2014/main" id="{BF1ACCB3-61DE-4FC4-973B-2B22E6F68197}"/>
            </a:ext>
          </a:extLst>
        </xdr:cNvPr>
        <xdr:cNvSpPr txBox="1"/>
      </xdr:nvSpPr>
      <xdr:spPr>
        <a:xfrm>
          <a:off x="10515600" y="1692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4938</xdr:rowOff>
    </xdr:from>
    <xdr:to>
      <xdr:col>55</xdr:col>
      <xdr:colOff>88900</xdr:colOff>
      <xdr:row>100</xdr:row>
      <xdr:rowOff>4938</xdr:rowOff>
    </xdr:to>
    <xdr:cxnSp macro="">
      <xdr:nvCxnSpPr>
        <xdr:cNvPr id="463" name="直線コネクタ 462">
          <a:extLst>
            <a:ext uri="{FF2B5EF4-FFF2-40B4-BE49-F238E27FC236}">
              <a16:creationId xmlns:a16="http://schemas.microsoft.com/office/drawing/2014/main" id="{B800AE00-BDA5-44B2-A3CE-77961E92ACEE}"/>
            </a:ext>
          </a:extLst>
        </xdr:cNvPr>
        <xdr:cNvCxnSpPr/>
      </xdr:nvCxnSpPr>
      <xdr:spPr>
        <a:xfrm>
          <a:off x="10388600" y="1714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56858</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920D054E-598C-43DB-AD68-27D459247941}"/>
            </a:ext>
          </a:extLst>
        </xdr:cNvPr>
        <xdr:cNvSpPr txBox="1"/>
      </xdr:nvSpPr>
      <xdr:spPr>
        <a:xfrm>
          <a:off x="10515600" y="180591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33981</xdr:rowOff>
    </xdr:from>
    <xdr:to>
      <xdr:col>55</xdr:col>
      <xdr:colOff>50800</xdr:colOff>
      <xdr:row>106</xdr:row>
      <xdr:rowOff>135581</xdr:rowOff>
    </xdr:to>
    <xdr:sp macro="" textlink="">
      <xdr:nvSpPr>
        <xdr:cNvPr id="465" name="フローチャート: 判断 464">
          <a:extLst>
            <a:ext uri="{FF2B5EF4-FFF2-40B4-BE49-F238E27FC236}">
              <a16:creationId xmlns:a16="http://schemas.microsoft.com/office/drawing/2014/main" id="{79631614-677B-41A1-A937-29DDA37FA5C1}"/>
            </a:ext>
          </a:extLst>
        </xdr:cNvPr>
        <xdr:cNvSpPr/>
      </xdr:nvSpPr>
      <xdr:spPr>
        <a:xfrm>
          <a:off x="10426700" y="1820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11402</xdr:rowOff>
    </xdr:from>
    <xdr:to>
      <xdr:col>50</xdr:col>
      <xdr:colOff>165100</xdr:colOff>
      <xdr:row>106</xdr:row>
      <xdr:rowOff>113002</xdr:rowOff>
    </xdr:to>
    <xdr:sp macro="" textlink="">
      <xdr:nvSpPr>
        <xdr:cNvPr id="466" name="フローチャート: 判断 465">
          <a:extLst>
            <a:ext uri="{FF2B5EF4-FFF2-40B4-BE49-F238E27FC236}">
              <a16:creationId xmlns:a16="http://schemas.microsoft.com/office/drawing/2014/main" id="{A5BA0BDA-5ADD-432D-9F39-4312C47097DE}"/>
            </a:ext>
          </a:extLst>
        </xdr:cNvPr>
        <xdr:cNvSpPr/>
      </xdr:nvSpPr>
      <xdr:spPr>
        <a:xfrm>
          <a:off x="9588500" y="181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36650</xdr:rowOff>
    </xdr:from>
    <xdr:to>
      <xdr:col>46</xdr:col>
      <xdr:colOff>38100</xdr:colOff>
      <xdr:row>106</xdr:row>
      <xdr:rowOff>138250</xdr:rowOff>
    </xdr:to>
    <xdr:sp macro="" textlink="">
      <xdr:nvSpPr>
        <xdr:cNvPr id="467" name="フローチャート: 判断 466">
          <a:extLst>
            <a:ext uri="{FF2B5EF4-FFF2-40B4-BE49-F238E27FC236}">
              <a16:creationId xmlns:a16="http://schemas.microsoft.com/office/drawing/2014/main" id="{A79B8F7E-B228-4453-AA74-12C91C3BC28F}"/>
            </a:ext>
          </a:extLst>
        </xdr:cNvPr>
        <xdr:cNvSpPr/>
      </xdr:nvSpPr>
      <xdr:spPr>
        <a:xfrm>
          <a:off x="8699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128654</xdr:rowOff>
    </xdr:from>
    <xdr:to>
      <xdr:col>41</xdr:col>
      <xdr:colOff>101600</xdr:colOff>
      <xdr:row>107</xdr:row>
      <xdr:rowOff>58804</xdr:rowOff>
    </xdr:to>
    <xdr:sp macro="" textlink="">
      <xdr:nvSpPr>
        <xdr:cNvPr id="468" name="フローチャート: 判断 467">
          <a:extLst>
            <a:ext uri="{FF2B5EF4-FFF2-40B4-BE49-F238E27FC236}">
              <a16:creationId xmlns:a16="http://schemas.microsoft.com/office/drawing/2014/main" id="{1F9C37C1-03B2-4A2D-BB28-A7ED433FA207}"/>
            </a:ext>
          </a:extLst>
        </xdr:cNvPr>
        <xdr:cNvSpPr/>
      </xdr:nvSpPr>
      <xdr:spPr>
        <a:xfrm>
          <a:off x="7810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85903</xdr:rowOff>
    </xdr:from>
    <xdr:to>
      <xdr:col>36</xdr:col>
      <xdr:colOff>165100</xdr:colOff>
      <xdr:row>107</xdr:row>
      <xdr:rowOff>16053</xdr:rowOff>
    </xdr:to>
    <xdr:sp macro="" textlink="">
      <xdr:nvSpPr>
        <xdr:cNvPr id="469" name="フローチャート: 判断 468">
          <a:extLst>
            <a:ext uri="{FF2B5EF4-FFF2-40B4-BE49-F238E27FC236}">
              <a16:creationId xmlns:a16="http://schemas.microsoft.com/office/drawing/2014/main" id="{40A4F689-F641-4CFA-A213-2B4EAFA5269A}"/>
            </a:ext>
          </a:extLst>
        </xdr:cNvPr>
        <xdr:cNvSpPr/>
      </xdr:nvSpPr>
      <xdr:spPr>
        <a:xfrm>
          <a:off x="6921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3D63751B-5F9D-4C2C-BE1D-5A06B76A7BF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11805AF9-7673-496C-B66C-5FADE20F5AE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718FF49-761B-4F3E-9142-FBEFA40489A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5841E2B-4E72-46D8-9257-E5E1E2FC0A6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C07E67F-EEDD-4368-89D6-BE9937DDA42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2677</xdr:rowOff>
    </xdr:from>
    <xdr:to>
      <xdr:col>55</xdr:col>
      <xdr:colOff>50800</xdr:colOff>
      <xdr:row>107</xdr:row>
      <xdr:rowOff>104277</xdr:rowOff>
    </xdr:to>
    <xdr:sp macro="" textlink="">
      <xdr:nvSpPr>
        <xdr:cNvPr id="475" name="楕円 474">
          <a:extLst>
            <a:ext uri="{FF2B5EF4-FFF2-40B4-BE49-F238E27FC236}">
              <a16:creationId xmlns:a16="http://schemas.microsoft.com/office/drawing/2014/main" id="{A8925017-A517-4FD2-823B-B42353235423}"/>
            </a:ext>
          </a:extLst>
        </xdr:cNvPr>
        <xdr:cNvSpPr/>
      </xdr:nvSpPr>
      <xdr:spPr>
        <a:xfrm>
          <a:off x="10426700" y="183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152554</xdr:rowOff>
    </xdr:from>
    <xdr:ext cx="534377" cy="259045"/>
    <xdr:sp macro="" textlink="">
      <xdr:nvSpPr>
        <xdr:cNvPr id="476" name="【港湾・漁港】&#10;一人当たり有形固定資産（償却資産）額該当値テキスト">
          <a:extLst>
            <a:ext uri="{FF2B5EF4-FFF2-40B4-BE49-F238E27FC236}">
              <a16:creationId xmlns:a16="http://schemas.microsoft.com/office/drawing/2014/main" id="{8B75ABD7-F9C4-4120-9D14-8B19F76C7922}"/>
            </a:ext>
          </a:extLst>
        </xdr:cNvPr>
        <xdr:cNvSpPr txBox="1"/>
      </xdr:nvSpPr>
      <xdr:spPr>
        <a:xfrm>
          <a:off x="10515600" y="183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6083</xdr:rowOff>
    </xdr:from>
    <xdr:to>
      <xdr:col>50</xdr:col>
      <xdr:colOff>165100</xdr:colOff>
      <xdr:row>107</xdr:row>
      <xdr:rowOff>107683</xdr:rowOff>
    </xdr:to>
    <xdr:sp macro="" textlink="">
      <xdr:nvSpPr>
        <xdr:cNvPr id="477" name="楕円 476">
          <a:extLst>
            <a:ext uri="{FF2B5EF4-FFF2-40B4-BE49-F238E27FC236}">
              <a16:creationId xmlns:a16="http://schemas.microsoft.com/office/drawing/2014/main" id="{FE376E63-60BB-42DC-B961-D72EC9C82A4F}"/>
            </a:ext>
          </a:extLst>
        </xdr:cNvPr>
        <xdr:cNvSpPr/>
      </xdr:nvSpPr>
      <xdr:spPr>
        <a:xfrm>
          <a:off x="9588500" y="1835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53477</xdr:rowOff>
    </xdr:from>
    <xdr:to>
      <xdr:col>55</xdr:col>
      <xdr:colOff>0</xdr:colOff>
      <xdr:row>107</xdr:row>
      <xdr:rowOff>56883</xdr:rowOff>
    </xdr:to>
    <xdr:cxnSp macro="">
      <xdr:nvCxnSpPr>
        <xdr:cNvPr id="478" name="直線コネクタ 477">
          <a:extLst>
            <a:ext uri="{FF2B5EF4-FFF2-40B4-BE49-F238E27FC236}">
              <a16:creationId xmlns:a16="http://schemas.microsoft.com/office/drawing/2014/main" id="{5260AF69-B956-4B11-8DB0-614BC873FE72}"/>
            </a:ext>
          </a:extLst>
        </xdr:cNvPr>
        <xdr:cNvCxnSpPr/>
      </xdr:nvCxnSpPr>
      <xdr:spPr>
        <a:xfrm flipV="1">
          <a:off x="9639300" y="18398627"/>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9714</xdr:rowOff>
    </xdr:from>
    <xdr:to>
      <xdr:col>46</xdr:col>
      <xdr:colOff>38100</xdr:colOff>
      <xdr:row>107</xdr:row>
      <xdr:rowOff>111314</xdr:rowOff>
    </xdr:to>
    <xdr:sp macro="" textlink="">
      <xdr:nvSpPr>
        <xdr:cNvPr id="479" name="楕円 478">
          <a:extLst>
            <a:ext uri="{FF2B5EF4-FFF2-40B4-BE49-F238E27FC236}">
              <a16:creationId xmlns:a16="http://schemas.microsoft.com/office/drawing/2014/main" id="{EA157131-7137-4513-8762-D831FEBD74E1}"/>
            </a:ext>
          </a:extLst>
        </xdr:cNvPr>
        <xdr:cNvSpPr/>
      </xdr:nvSpPr>
      <xdr:spPr>
        <a:xfrm>
          <a:off x="8699500" y="18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56883</xdr:rowOff>
    </xdr:from>
    <xdr:to>
      <xdr:col>50</xdr:col>
      <xdr:colOff>114300</xdr:colOff>
      <xdr:row>107</xdr:row>
      <xdr:rowOff>60514</xdr:rowOff>
    </xdr:to>
    <xdr:cxnSp macro="">
      <xdr:nvCxnSpPr>
        <xdr:cNvPr id="480" name="直線コネクタ 479">
          <a:extLst>
            <a:ext uri="{FF2B5EF4-FFF2-40B4-BE49-F238E27FC236}">
              <a16:creationId xmlns:a16="http://schemas.microsoft.com/office/drawing/2014/main" id="{C7AD6E51-CE94-42DE-AFB3-40EA51B80088}"/>
            </a:ext>
          </a:extLst>
        </xdr:cNvPr>
        <xdr:cNvCxnSpPr/>
      </xdr:nvCxnSpPr>
      <xdr:spPr>
        <a:xfrm flipV="1">
          <a:off x="8750300" y="18402033"/>
          <a:ext cx="8890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12633</xdr:rowOff>
    </xdr:from>
    <xdr:to>
      <xdr:col>41</xdr:col>
      <xdr:colOff>101600</xdr:colOff>
      <xdr:row>107</xdr:row>
      <xdr:rowOff>114233</xdr:rowOff>
    </xdr:to>
    <xdr:sp macro="" textlink="">
      <xdr:nvSpPr>
        <xdr:cNvPr id="481" name="楕円 480">
          <a:extLst>
            <a:ext uri="{FF2B5EF4-FFF2-40B4-BE49-F238E27FC236}">
              <a16:creationId xmlns:a16="http://schemas.microsoft.com/office/drawing/2014/main" id="{020D0455-E15A-41DD-B8B5-C51C2A5A0540}"/>
            </a:ext>
          </a:extLst>
        </xdr:cNvPr>
        <xdr:cNvSpPr/>
      </xdr:nvSpPr>
      <xdr:spPr>
        <a:xfrm>
          <a:off x="7810500" y="1835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60514</xdr:rowOff>
    </xdr:from>
    <xdr:to>
      <xdr:col>45</xdr:col>
      <xdr:colOff>177800</xdr:colOff>
      <xdr:row>107</xdr:row>
      <xdr:rowOff>63433</xdr:rowOff>
    </xdr:to>
    <xdr:cxnSp macro="">
      <xdr:nvCxnSpPr>
        <xdr:cNvPr id="482" name="直線コネクタ 481">
          <a:extLst>
            <a:ext uri="{FF2B5EF4-FFF2-40B4-BE49-F238E27FC236}">
              <a16:creationId xmlns:a16="http://schemas.microsoft.com/office/drawing/2014/main" id="{4EEFE183-9A31-41F5-B7FD-B52554AB1F17}"/>
            </a:ext>
          </a:extLst>
        </xdr:cNvPr>
        <xdr:cNvCxnSpPr/>
      </xdr:nvCxnSpPr>
      <xdr:spPr>
        <a:xfrm flipV="1">
          <a:off x="7861300" y="18405664"/>
          <a:ext cx="8890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15182</xdr:rowOff>
    </xdr:from>
    <xdr:to>
      <xdr:col>36</xdr:col>
      <xdr:colOff>165100</xdr:colOff>
      <xdr:row>107</xdr:row>
      <xdr:rowOff>116782</xdr:rowOff>
    </xdr:to>
    <xdr:sp macro="" textlink="">
      <xdr:nvSpPr>
        <xdr:cNvPr id="483" name="楕円 482">
          <a:extLst>
            <a:ext uri="{FF2B5EF4-FFF2-40B4-BE49-F238E27FC236}">
              <a16:creationId xmlns:a16="http://schemas.microsoft.com/office/drawing/2014/main" id="{4628F3C7-6ED7-4824-AC61-8C552973737E}"/>
            </a:ext>
          </a:extLst>
        </xdr:cNvPr>
        <xdr:cNvSpPr/>
      </xdr:nvSpPr>
      <xdr:spPr>
        <a:xfrm>
          <a:off x="6921500" y="183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63433</xdr:rowOff>
    </xdr:from>
    <xdr:to>
      <xdr:col>41</xdr:col>
      <xdr:colOff>50800</xdr:colOff>
      <xdr:row>107</xdr:row>
      <xdr:rowOff>65982</xdr:rowOff>
    </xdr:to>
    <xdr:cxnSp macro="">
      <xdr:nvCxnSpPr>
        <xdr:cNvPr id="484" name="直線コネクタ 483">
          <a:extLst>
            <a:ext uri="{FF2B5EF4-FFF2-40B4-BE49-F238E27FC236}">
              <a16:creationId xmlns:a16="http://schemas.microsoft.com/office/drawing/2014/main" id="{6E66BF50-49E3-4418-9B9B-15C565E07D2A}"/>
            </a:ext>
          </a:extLst>
        </xdr:cNvPr>
        <xdr:cNvCxnSpPr/>
      </xdr:nvCxnSpPr>
      <xdr:spPr>
        <a:xfrm flipV="1">
          <a:off x="6972300" y="18408583"/>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129529</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EFFA18D2-5ADF-48BE-A347-5CDBAF3CBC41}"/>
            </a:ext>
          </a:extLst>
        </xdr:cNvPr>
        <xdr:cNvSpPr txBox="1"/>
      </xdr:nvSpPr>
      <xdr:spPr>
        <a:xfrm>
          <a:off x="9327095" y="179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154777</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09D1F4A6-9675-47FA-9766-8B067D1C90A2}"/>
            </a:ext>
          </a:extLst>
        </xdr:cNvPr>
        <xdr:cNvSpPr txBox="1"/>
      </xdr:nvSpPr>
      <xdr:spPr>
        <a:xfrm>
          <a:off x="84507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75331</xdr:rowOff>
    </xdr:from>
    <xdr:ext cx="534377" cy="259045"/>
    <xdr:sp macro="" textlink="">
      <xdr:nvSpPr>
        <xdr:cNvPr id="487" name="n_3aveValue【港湾・漁港】&#10;一人当たり有形固定資産（償却資産）額">
          <a:extLst>
            <a:ext uri="{FF2B5EF4-FFF2-40B4-BE49-F238E27FC236}">
              <a16:creationId xmlns:a16="http://schemas.microsoft.com/office/drawing/2014/main" id="{0CE79C20-622F-40DC-B3FF-36923CE89B40}"/>
            </a:ext>
          </a:extLst>
        </xdr:cNvPr>
        <xdr:cNvSpPr txBox="1"/>
      </xdr:nvSpPr>
      <xdr:spPr>
        <a:xfrm>
          <a:off x="7594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32580</xdr:rowOff>
    </xdr:from>
    <xdr:ext cx="534377" cy="259045"/>
    <xdr:sp macro="" textlink="">
      <xdr:nvSpPr>
        <xdr:cNvPr id="488" name="n_4aveValue【港湾・漁港】&#10;一人当たり有形固定資産（償却資産）額">
          <a:extLst>
            <a:ext uri="{FF2B5EF4-FFF2-40B4-BE49-F238E27FC236}">
              <a16:creationId xmlns:a16="http://schemas.microsoft.com/office/drawing/2014/main" id="{3B135BB8-AF25-4ED3-AF7D-42BDEB37AD4E}"/>
            </a:ext>
          </a:extLst>
        </xdr:cNvPr>
        <xdr:cNvSpPr txBox="1"/>
      </xdr:nvSpPr>
      <xdr:spPr>
        <a:xfrm>
          <a:off x="6705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98810</xdr:rowOff>
    </xdr:from>
    <xdr:ext cx="534377" cy="259045"/>
    <xdr:sp macro="" textlink="">
      <xdr:nvSpPr>
        <xdr:cNvPr id="489" name="n_1mainValue【港湾・漁港】&#10;一人当たり有形固定資産（償却資産）額">
          <a:extLst>
            <a:ext uri="{FF2B5EF4-FFF2-40B4-BE49-F238E27FC236}">
              <a16:creationId xmlns:a16="http://schemas.microsoft.com/office/drawing/2014/main" id="{F33F5299-C16A-41F1-9C23-BB74E21C4D59}"/>
            </a:ext>
          </a:extLst>
        </xdr:cNvPr>
        <xdr:cNvSpPr txBox="1"/>
      </xdr:nvSpPr>
      <xdr:spPr>
        <a:xfrm>
          <a:off x="9359411" y="184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102441</xdr:rowOff>
    </xdr:from>
    <xdr:ext cx="534377" cy="259045"/>
    <xdr:sp macro="" textlink="">
      <xdr:nvSpPr>
        <xdr:cNvPr id="490" name="n_2mainValue【港湾・漁港】&#10;一人当たり有形固定資産（償却資産）額">
          <a:extLst>
            <a:ext uri="{FF2B5EF4-FFF2-40B4-BE49-F238E27FC236}">
              <a16:creationId xmlns:a16="http://schemas.microsoft.com/office/drawing/2014/main" id="{C5BA7B76-BFB6-4AFC-9FB7-292C4D3FBBAE}"/>
            </a:ext>
          </a:extLst>
        </xdr:cNvPr>
        <xdr:cNvSpPr txBox="1"/>
      </xdr:nvSpPr>
      <xdr:spPr>
        <a:xfrm>
          <a:off x="8483111" y="184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105360</xdr:rowOff>
    </xdr:from>
    <xdr:ext cx="534377" cy="259045"/>
    <xdr:sp macro="" textlink="">
      <xdr:nvSpPr>
        <xdr:cNvPr id="491" name="n_3mainValue【港湾・漁港】&#10;一人当たり有形固定資産（償却資産）額">
          <a:extLst>
            <a:ext uri="{FF2B5EF4-FFF2-40B4-BE49-F238E27FC236}">
              <a16:creationId xmlns:a16="http://schemas.microsoft.com/office/drawing/2014/main" id="{08C7AC4E-BBA6-43AF-98FD-876FC3EBE6EF}"/>
            </a:ext>
          </a:extLst>
        </xdr:cNvPr>
        <xdr:cNvSpPr txBox="1"/>
      </xdr:nvSpPr>
      <xdr:spPr>
        <a:xfrm>
          <a:off x="7594111" y="184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107909</xdr:rowOff>
    </xdr:from>
    <xdr:ext cx="534377" cy="259045"/>
    <xdr:sp macro="" textlink="">
      <xdr:nvSpPr>
        <xdr:cNvPr id="492" name="n_4mainValue【港湾・漁港】&#10;一人当たり有形固定資産（償却資産）額">
          <a:extLst>
            <a:ext uri="{FF2B5EF4-FFF2-40B4-BE49-F238E27FC236}">
              <a16:creationId xmlns:a16="http://schemas.microsoft.com/office/drawing/2014/main" id="{3DC80230-32E5-480E-B9AF-002248690803}"/>
            </a:ext>
          </a:extLst>
        </xdr:cNvPr>
        <xdr:cNvSpPr txBox="1"/>
      </xdr:nvSpPr>
      <xdr:spPr>
        <a:xfrm>
          <a:off x="6705111" y="1845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15FBB97E-9A9F-45A5-8F25-95F78A1A389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6ED15AD4-8DC0-459D-9476-C821C2579E7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E62148F7-C6E1-4840-9EAF-53D161C2E3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E07FA9F1-4899-4EBE-BDF7-51B41D05CA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5F5E9CB7-C91C-4A61-8871-5253330C9E8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3AF5E8E3-F001-4C1E-A0A7-44705043A7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19738565-0687-43AC-891A-30EE98873FC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C2CC76F7-CDE8-45E9-84D4-11125CD3AC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EE169094-D37D-40F3-AC59-5BAF48FA2D7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302B32FF-9ECD-433C-A80E-19091FBECC3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2A75239C-1EE0-45C8-AA73-4334AA2BC05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40AE6E9F-3412-4F42-B25D-3DD0E09E2AA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3922499E-5D88-4B00-BEDA-B54D68D29B2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E5FC78B6-9F52-4F06-BFC8-399B82BA5D9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C12933B2-D792-413F-8C94-95DB659B077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C2C362C7-CF1C-4C46-93C3-F14EA6C11C1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7B8041CF-7A60-42FE-9237-5BE24FFA3D2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36BF7656-81C0-40EE-99B8-2C69E963EC1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37009344-F731-4790-8884-6ED5B944B99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D147F5CA-8B8A-4120-8910-67DED2F4942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C73B1DBE-743B-4FB9-9FB0-6701675569C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F9C26DA9-BD95-41D5-B965-E56F444C6E2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2EE2AB0E-28F6-4408-B7E8-FA1F2118E2B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A91C7BB8-C77D-4724-AA0D-251F041A306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DBE71B88-7576-4A28-B356-377E859B9D4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518" name="直線コネクタ 517">
          <a:extLst>
            <a:ext uri="{FF2B5EF4-FFF2-40B4-BE49-F238E27FC236}">
              <a16:creationId xmlns:a16="http://schemas.microsoft.com/office/drawing/2014/main" id="{1931CC5C-8945-4E90-9E62-BE7E341A35B7}"/>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519" name="【認定こども園・幼稚園・保育所】&#10;有形固定資産減価償却率最小値テキスト">
          <a:extLst>
            <a:ext uri="{FF2B5EF4-FFF2-40B4-BE49-F238E27FC236}">
              <a16:creationId xmlns:a16="http://schemas.microsoft.com/office/drawing/2014/main" id="{2B27E199-4147-4B6B-B148-DEC764EBC959}"/>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520" name="直線コネクタ 519">
          <a:extLst>
            <a:ext uri="{FF2B5EF4-FFF2-40B4-BE49-F238E27FC236}">
              <a16:creationId xmlns:a16="http://schemas.microsoft.com/office/drawing/2014/main" id="{DB9BE36E-165E-4EEC-82DE-1CECCB4E0CB1}"/>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521" name="【認定こども園・幼稚園・保育所】&#10;有形固定資産減価償却率最大値テキスト">
          <a:extLst>
            <a:ext uri="{FF2B5EF4-FFF2-40B4-BE49-F238E27FC236}">
              <a16:creationId xmlns:a16="http://schemas.microsoft.com/office/drawing/2014/main" id="{027789B4-BE59-43B7-B6D6-6FE342E23F83}"/>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522" name="直線コネクタ 521">
          <a:extLst>
            <a:ext uri="{FF2B5EF4-FFF2-40B4-BE49-F238E27FC236}">
              <a16:creationId xmlns:a16="http://schemas.microsoft.com/office/drawing/2014/main" id="{26758CC2-C99E-4692-8BC0-255B0DFA7427}"/>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3FBCC135-54A3-4466-BA9A-75E3BEDF21C4}"/>
            </a:ext>
          </a:extLst>
        </xdr:cNvPr>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524" name="フローチャート: 判断 523">
          <a:extLst>
            <a:ext uri="{FF2B5EF4-FFF2-40B4-BE49-F238E27FC236}">
              <a16:creationId xmlns:a16="http://schemas.microsoft.com/office/drawing/2014/main" id="{A49B1C82-954F-4994-8A45-BECAA1FCFBF1}"/>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5" name="フローチャート: 判断 524">
          <a:extLst>
            <a:ext uri="{FF2B5EF4-FFF2-40B4-BE49-F238E27FC236}">
              <a16:creationId xmlns:a16="http://schemas.microsoft.com/office/drawing/2014/main" id="{7BD4A62F-26C8-47BF-8FAD-653E8F28530B}"/>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26" name="フローチャート: 判断 525">
          <a:extLst>
            <a:ext uri="{FF2B5EF4-FFF2-40B4-BE49-F238E27FC236}">
              <a16:creationId xmlns:a16="http://schemas.microsoft.com/office/drawing/2014/main" id="{B67620AB-3789-4163-BAAD-27C5B53B8D31}"/>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527" name="フローチャート: 判断 526">
          <a:extLst>
            <a:ext uri="{FF2B5EF4-FFF2-40B4-BE49-F238E27FC236}">
              <a16:creationId xmlns:a16="http://schemas.microsoft.com/office/drawing/2014/main" id="{3C0CD1F6-4BD3-4735-BA5F-F8438A36F9D7}"/>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28" name="フローチャート: 判断 527">
          <a:extLst>
            <a:ext uri="{FF2B5EF4-FFF2-40B4-BE49-F238E27FC236}">
              <a16:creationId xmlns:a16="http://schemas.microsoft.com/office/drawing/2014/main" id="{95A3A1B6-EE36-4CD3-8BE4-BED58D9D41D7}"/>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91FEEE85-375B-4B06-AB9F-1F991A8A2BA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A19C869-6354-4D6E-8F11-A1359658FED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48F854D-D39B-4F78-9904-7CA6B698BFE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A0004BE-97BF-4405-A273-14F98AC2FAB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E9A85D7-0772-4038-AA94-B0E52F60837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76019</xdr:rowOff>
    </xdr:from>
    <xdr:to>
      <xdr:col>85</xdr:col>
      <xdr:colOff>177800</xdr:colOff>
      <xdr:row>41</xdr:row>
      <xdr:rowOff>6169</xdr:rowOff>
    </xdr:to>
    <xdr:sp macro="" textlink="">
      <xdr:nvSpPr>
        <xdr:cNvPr id="534" name="楕円 533">
          <a:extLst>
            <a:ext uri="{FF2B5EF4-FFF2-40B4-BE49-F238E27FC236}">
              <a16:creationId xmlns:a16="http://schemas.microsoft.com/office/drawing/2014/main" id="{43452D96-4F43-485F-A01F-8DCF30998FE9}"/>
            </a:ext>
          </a:extLst>
        </xdr:cNvPr>
        <xdr:cNvSpPr/>
      </xdr:nvSpPr>
      <xdr:spPr>
        <a:xfrm>
          <a:off x="162687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54446</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90E8AC63-86ED-4221-ABE5-1B69A211DBF4}"/>
            </a:ext>
          </a:extLst>
        </xdr:cNvPr>
        <xdr:cNvSpPr txBox="1"/>
      </xdr:nvSpPr>
      <xdr:spPr>
        <a:xfrm>
          <a:off x="16357600"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49893</xdr:rowOff>
    </xdr:from>
    <xdr:to>
      <xdr:col>81</xdr:col>
      <xdr:colOff>101600</xdr:colOff>
      <xdr:row>40</xdr:row>
      <xdr:rowOff>151493</xdr:rowOff>
    </xdr:to>
    <xdr:sp macro="" textlink="">
      <xdr:nvSpPr>
        <xdr:cNvPr id="536" name="楕円 535">
          <a:extLst>
            <a:ext uri="{FF2B5EF4-FFF2-40B4-BE49-F238E27FC236}">
              <a16:creationId xmlns:a16="http://schemas.microsoft.com/office/drawing/2014/main" id="{1F2EC751-167A-4A0E-9576-5BA4AC0B1246}"/>
            </a:ext>
          </a:extLst>
        </xdr:cNvPr>
        <xdr:cNvSpPr/>
      </xdr:nvSpPr>
      <xdr:spPr>
        <a:xfrm>
          <a:off x="15430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100693</xdr:rowOff>
    </xdr:from>
    <xdr:to>
      <xdr:col>85</xdr:col>
      <xdr:colOff>127000</xdr:colOff>
      <xdr:row>40</xdr:row>
      <xdr:rowOff>126819</xdr:rowOff>
    </xdr:to>
    <xdr:cxnSp macro="">
      <xdr:nvCxnSpPr>
        <xdr:cNvPr id="537" name="直線コネクタ 536">
          <a:extLst>
            <a:ext uri="{FF2B5EF4-FFF2-40B4-BE49-F238E27FC236}">
              <a16:creationId xmlns:a16="http://schemas.microsoft.com/office/drawing/2014/main" id="{88E2239E-C77B-41D1-917E-D87F22D45B0D}"/>
            </a:ext>
          </a:extLst>
        </xdr:cNvPr>
        <xdr:cNvCxnSpPr/>
      </xdr:nvCxnSpPr>
      <xdr:spPr>
        <a:xfrm>
          <a:off x="15481300" y="69586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538" name="楕円 537">
          <a:extLst>
            <a:ext uri="{FF2B5EF4-FFF2-40B4-BE49-F238E27FC236}">
              <a16:creationId xmlns:a16="http://schemas.microsoft.com/office/drawing/2014/main" id="{7709257A-18F8-4E1F-B125-8E2CE444F673}"/>
            </a:ext>
          </a:extLst>
        </xdr:cNvPr>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100693</xdr:rowOff>
    </xdr:to>
    <xdr:cxnSp macro="">
      <xdr:nvCxnSpPr>
        <xdr:cNvPr id="539" name="直線コネクタ 538">
          <a:extLst>
            <a:ext uri="{FF2B5EF4-FFF2-40B4-BE49-F238E27FC236}">
              <a16:creationId xmlns:a16="http://schemas.microsoft.com/office/drawing/2014/main" id="{5D796273-902A-4EFC-A555-B8D7F3EB28D0}"/>
            </a:ext>
          </a:extLst>
        </xdr:cNvPr>
        <xdr:cNvCxnSpPr/>
      </xdr:nvCxnSpPr>
      <xdr:spPr>
        <a:xfrm>
          <a:off x="14592300" y="69342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164193</xdr:rowOff>
    </xdr:from>
    <xdr:to>
      <xdr:col>72</xdr:col>
      <xdr:colOff>38100</xdr:colOff>
      <xdr:row>40</xdr:row>
      <xdr:rowOff>94343</xdr:rowOff>
    </xdr:to>
    <xdr:sp macro="" textlink="">
      <xdr:nvSpPr>
        <xdr:cNvPr id="540" name="楕円 539">
          <a:extLst>
            <a:ext uri="{FF2B5EF4-FFF2-40B4-BE49-F238E27FC236}">
              <a16:creationId xmlns:a16="http://schemas.microsoft.com/office/drawing/2014/main" id="{3EDD6C95-9FB3-4847-8FCD-86942E31F54C}"/>
            </a:ext>
          </a:extLst>
        </xdr:cNvPr>
        <xdr:cNvSpPr/>
      </xdr:nvSpPr>
      <xdr:spPr>
        <a:xfrm>
          <a:off x="1365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43543</xdr:rowOff>
    </xdr:from>
    <xdr:to>
      <xdr:col>76</xdr:col>
      <xdr:colOff>114300</xdr:colOff>
      <xdr:row>40</xdr:row>
      <xdr:rowOff>76200</xdr:rowOff>
    </xdr:to>
    <xdr:cxnSp macro="">
      <xdr:nvCxnSpPr>
        <xdr:cNvPr id="541" name="直線コネクタ 540">
          <a:extLst>
            <a:ext uri="{FF2B5EF4-FFF2-40B4-BE49-F238E27FC236}">
              <a16:creationId xmlns:a16="http://schemas.microsoft.com/office/drawing/2014/main" id="{171225AE-33BC-4EA0-8AF6-2703BDFFE61B}"/>
            </a:ext>
          </a:extLst>
        </xdr:cNvPr>
        <xdr:cNvCxnSpPr/>
      </xdr:nvCxnSpPr>
      <xdr:spPr>
        <a:xfrm>
          <a:off x="13703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157662</xdr:rowOff>
    </xdr:from>
    <xdr:to>
      <xdr:col>67</xdr:col>
      <xdr:colOff>101600</xdr:colOff>
      <xdr:row>40</xdr:row>
      <xdr:rowOff>87812</xdr:rowOff>
    </xdr:to>
    <xdr:sp macro="" textlink="">
      <xdr:nvSpPr>
        <xdr:cNvPr id="542" name="楕円 541">
          <a:extLst>
            <a:ext uri="{FF2B5EF4-FFF2-40B4-BE49-F238E27FC236}">
              <a16:creationId xmlns:a16="http://schemas.microsoft.com/office/drawing/2014/main" id="{150008AE-64FA-450E-BA13-02A9AF9469EF}"/>
            </a:ext>
          </a:extLst>
        </xdr:cNvPr>
        <xdr:cNvSpPr/>
      </xdr:nvSpPr>
      <xdr:spPr>
        <a:xfrm>
          <a:off x="12763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37012</xdr:rowOff>
    </xdr:from>
    <xdr:to>
      <xdr:col>71</xdr:col>
      <xdr:colOff>177800</xdr:colOff>
      <xdr:row>40</xdr:row>
      <xdr:rowOff>43543</xdr:rowOff>
    </xdr:to>
    <xdr:cxnSp macro="">
      <xdr:nvCxnSpPr>
        <xdr:cNvPr id="543" name="直線コネクタ 542">
          <a:extLst>
            <a:ext uri="{FF2B5EF4-FFF2-40B4-BE49-F238E27FC236}">
              <a16:creationId xmlns:a16="http://schemas.microsoft.com/office/drawing/2014/main" id="{44DDD76B-7519-4F6A-BCF6-56DA5655945A}"/>
            </a:ext>
          </a:extLst>
        </xdr:cNvPr>
        <xdr:cNvCxnSpPr/>
      </xdr:nvCxnSpPr>
      <xdr:spPr>
        <a:xfrm>
          <a:off x="12814300" y="6895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2BCDF432-D1A8-489F-B352-FA3BF9A88B4E}"/>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1774C17E-D974-4F50-A53E-3C89486A4184}"/>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238F405A-A8DF-4E98-B61A-11FE69E924E7}"/>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FB80EE70-F5E2-4D79-B4E8-7CA83972922F}"/>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142620</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216E2A48-953E-47FA-954F-CF8C064DAE68}"/>
            </a:ext>
          </a:extLst>
        </xdr:cNvPr>
        <xdr:cNvSpPr txBox="1"/>
      </xdr:nvSpPr>
      <xdr:spPr>
        <a:xfrm>
          <a:off x="152660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CF447610-EAB5-4D1E-887F-1B85C6E39C8E}"/>
            </a:ext>
          </a:extLst>
        </xdr:cNvPr>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85470</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B01706F2-89BA-4BFC-9998-644D6362B242}"/>
            </a:ext>
          </a:extLst>
        </xdr:cNvPr>
        <xdr:cNvSpPr txBox="1"/>
      </xdr:nvSpPr>
      <xdr:spPr>
        <a:xfrm>
          <a:off x="13500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78939</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69ACC0F1-6C5D-42C8-BE33-E3DB39622529}"/>
            </a:ext>
          </a:extLst>
        </xdr:cNvPr>
        <xdr:cNvSpPr txBox="1"/>
      </xdr:nvSpPr>
      <xdr:spPr>
        <a:xfrm>
          <a:off x="12611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D1575348-D3EC-4BC8-BABF-5D773E25CEC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1FBB5727-A449-477F-9610-FB09412CDCA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D3895405-B6A2-4A4C-AC61-24C82D31EC1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CED8DEC9-FCAD-4B0A-93E3-E8BE03EA8F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4CA3CB09-D56B-43A1-AC3C-0668BC66874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1582422-B451-402E-97FE-5E226D0139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B44452EA-7A3A-46A2-AF3D-74B9EC8DAFF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6D5A5AA0-764B-4BCB-B70D-FCE3A91F217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D3409E93-C8C0-4A89-A80B-CC6AB4722A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971BD525-A9F4-44B3-BE5A-92CDEAD2735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7EF15754-2520-4731-BC88-C380AF3B984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a:extLst>
            <a:ext uri="{FF2B5EF4-FFF2-40B4-BE49-F238E27FC236}">
              <a16:creationId xmlns:a16="http://schemas.microsoft.com/office/drawing/2014/main" id="{60FD4F05-9033-4507-9452-A686E9B5FDB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DEF947CA-E006-4326-BD7B-45EFD4266E9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a:extLst>
            <a:ext uri="{FF2B5EF4-FFF2-40B4-BE49-F238E27FC236}">
              <a16:creationId xmlns:a16="http://schemas.microsoft.com/office/drawing/2014/main" id="{8D980164-3237-4A7A-9DF3-A179598BB50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CE6CB302-E813-425B-800A-96D63D0EBF6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a:extLst>
            <a:ext uri="{FF2B5EF4-FFF2-40B4-BE49-F238E27FC236}">
              <a16:creationId xmlns:a16="http://schemas.microsoft.com/office/drawing/2014/main" id="{22B6E716-300F-4B62-8818-19BDB9E9F1B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F59BD6DC-90A1-4A93-9192-7602DF4812F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a:extLst>
            <a:ext uri="{FF2B5EF4-FFF2-40B4-BE49-F238E27FC236}">
              <a16:creationId xmlns:a16="http://schemas.microsoft.com/office/drawing/2014/main" id="{22EE596C-48ED-4EBB-B633-1CA67CC159B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B78DB918-1837-4C0A-A38D-D05B913D3BE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9180EB33-501F-475F-92D1-E7688D2C8AA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5E983F94-61CE-43E6-974E-EC57F26DFAC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573" name="直線コネクタ 572">
          <a:extLst>
            <a:ext uri="{FF2B5EF4-FFF2-40B4-BE49-F238E27FC236}">
              <a16:creationId xmlns:a16="http://schemas.microsoft.com/office/drawing/2014/main" id="{8F24C0FC-0C90-4C59-9F02-04FB2C56BF7F}"/>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A5081593-F30C-4278-93F0-87F5265838AD}"/>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5" name="直線コネクタ 574">
          <a:extLst>
            <a:ext uri="{FF2B5EF4-FFF2-40B4-BE49-F238E27FC236}">
              <a16:creationId xmlns:a16="http://schemas.microsoft.com/office/drawing/2014/main" id="{7FA1EBC6-9AB9-474E-9E64-6F4FC14B6441}"/>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F2AC5CEF-94A1-4B8E-B910-E3C27C363FA8}"/>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7" name="直線コネクタ 576">
          <a:extLst>
            <a:ext uri="{FF2B5EF4-FFF2-40B4-BE49-F238E27FC236}">
              <a16:creationId xmlns:a16="http://schemas.microsoft.com/office/drawing/2014/main" id="{986485E5-2521-461D-8C04-6F1C69070C26}"/>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20F3785D-E2BB-44DE-995F-3F77075DBE27}"/>
            </a:ext>
          </a:extLst>
        </xdr:cNvPr>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79" name="フローチャート: 判断 578">
          <a:extLst>
            <a:ext uri="{FF2B5EF4-FFF2-40B4-BE49-F238E27FC236}">
              <a16:creationId xmlns:a16="http://schemas.microsoft.com/office/drawing/2014/main" id="{80E1FE77-9CB9-4D7F-B81B-DA025E1552D4}"/>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580" name="フローチャート: 判断 579">
          <a:extLst>
            <a:ext uri="{FF2B5EF4-FFF2-40B4-BE49-F238E27FC236}">
              <a16:creationId xmlns:a16="http://schemas.microsoft.com/office/drawing/2014/main" id="{68BDBAFF-AB25-4BA0-8D58-7E887B8F02C0}"/>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81" name="フローチャート: 判断 580">
          <a:extLst>
            <a:ext uri="{FF2B5EF4-FFF2-40B4-BE49-F238E27FC236}">
              <a16:creationId xmlns:a16="http://schemas.microsoft.com/office/drawing/2014/main" id="{51E04451-CFD9-419A-849B-BC64513801AE}"/>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582" name="フローチャート: 判断 581">
          <a:extLst>
            <a:ext uri="{FF2B5EF4-FFF2-40B4-BE49-F238E27FC236}">
              <a16:creationId xmlns:a16="http://schemas.microsoft.com/office/drawing/2014/main" id="{6370EB2B-DFA0-449D-9F6C-CD87E322FF12}"/>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583" name="フローチャート: 判断 582">
          <a:extLst>
            <a:ext uri="{FF2B5EF4-FFF2-40B4-BE49-F238E27FC236}">
              <a16:creationId xmlns:a16="http://schemas.microsoft.com/office/drawing/2014/main" id="{1A4EAF58-AC44-41F0-9AD1-8A59AB852723}"/>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ACCF6EAD-CEA2-4D39-889E-4037C090A75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8A5384B1-7BDE-4F90-87D2-4EC0DEB4FCE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F7D1D44D-DEAC-4E0C-BB5F-707F72AB3E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A018FAF-CC49-4BCA-BD18-9BCF9837868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11BEE0CE-F180-4484-8F9C-8E772A9EF84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157988</xdr:rowOff>
    </xdr:from>
    <xdr:to>
      <xdr:col>116</xdr:col>
      <xdr:colOff>114300</xdr:colOff>
      <xdr:row>37</xdr:row>
      <xdr:rowOff>88138</xdr:rowOff>
    </xdr:to>
    <xdr:sp macro="" textlink="">
      <xdr:nvSpPr>
        <xdr:cNvPr id="589" name="楕円 588">
          <a:extLst>
            <a:ext uri="{FF2B5EF4-FFF2-40B4-BE49-F238E27FC236}">
              <a16:creationId xmlns:a16="http://schemas.microsoft.com/office/drawing/2014/main" id="{5186964D-DB62-4A86-8EFC-A508FA69E2BA}"/>
            </a:ext>
          </a:extLst>
        </xdr:cNvPr>
        <xdr:cNvSpPr/>
      </xdr:nvSpPr>
      <xdr:spPr>
        <a:xfrm>
          <a:off x="221107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9415</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D9B0E186-096F-4821-A564-0FA1ACEBEE95}"/>
            </a:ext>
          </a:extLst>
        </xdr:cNvPr>
        <xdr:cNvSpPr txBox="1"/>
      </xdr:nvSpPr>
      <xdr:spPr>
        <a:xfrm>
          <a:off x="22199600" y="61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167132</xdr:rowOff>
    </xdr:from>
    <xdr:to>
      <xdr:col>112</xdr:col>
      <xdr:colOff>38100</xdr:colOff>
      <xdr:row>37</xdr:row>
      <xdr:rowOff>97282</xdr:rowOff>
    </xdr:to>
    <xdr:sp macro="" textlink="">
      <xdr:nvSpPr>
        <xdr:cNvPr id="591" name="楕円 590">
          <a:extLst>
            <a:ext uri="{FF2B5EF4-FFF2-40B4-BE49-F238E27FC236}">
              <a16:creationId xmlns:a16="http://schemas.microsoft.com/office/drawing/2014/main" id="{3F07CFE3-392A-4F69-8159-9D99634D74F0}"/>
            </a:ext>
          </a:extLst>
        </xdr:cNvPr>
        <xdr:cNvSpPr/>
      </xdr:nvSpPr>
      <xdr:spPr>
        <a:xfrm>
          <a:off x="21272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37338</xdr:rowOff>
    </xdr:from>
    <xdr:to>
      <xdr:col>116</xdr:col>
      <xdr:colOff>63500</xdr:colOff>
      <xdr:row>37</xdr:row>
      <xdr:rowOff>46482</xdr:rowOff>
    </xdr:to>
    <xdr:cxnSp macro="">
      <xdr:nvCxnSpPr>
        <xdr:cNvPr id="592" name="直線コネクタ 591">
          <a:extLst>
            <a:ext uri="{FF2B5EF4-FFF2-40B4-BE49-F238E27FC236}">
              <a16:creationId xmlns:a16="http://schemas.microsoft.com/office/drawing/2014/main" id="{038836E9-E8B7-4757-A30A-1E8EFCFBB625}"/>
            </a:ext>
          </a:extLst>
        </xdr:cNvPr>
        <xdr:cNvCxnSpPr/>
      </xdr:nvCxnSpPr>
      <xdr:spPr>
        <a:xfrm flipV="1">
          <a:off x="21323300" y="63809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4826</xdr:rowOff>
    </xdr:from>
    <xdr:to>
      <xdr:col>107</xdr:col>
      <xdr:colOff>101600</xdr:colOff>
      <xdr:row>37</xdr:row>
      <xdr:rowOff>106426</xdr:rowOff>
    </xdr:to>
    <xdr:sp macro="" textlink="">
      <xdr:nvSpPr>
        <xdr:cNvPr id="593" name="楕円 592">
          <a:extLst>
            <a:ext uri="{FF2B5EF4-FFF2-40B4-BE49-F238E27FC236}">
              <a16:creationId xmlns:a16="http://schemas.microsoft.com/office/drawing/2014/main" id="{E8DAEA69-B538-4D95-A8EC-300225959ECB}"/>
            </a:ext>
          </a:extLst>
        </xdr:cNvPr>
        <xdr:cNvSpPr/>
      </xdr:nvSpPr>
      <xdr:spPr>
        <a:xfrm>
          <a:off x="20383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46482</xdr:rowOff>
    </xdr:from>
    <xdr:to>
      <xdr:col>111</xdr:col>
      <xdr:colOff>177800</xdr:colOff>
      <xdr:row>37</xdr:row>
      <xdr:rowOff>55626</xdr:rowOff>
    </xdr:to>
    <xdr:cxnSp macro="">
      <xdr:nvCxnSpPr>
        <xdr:cNvPr id="594" name="直線コネクタ 593">
          <a:extLst>
            <a:ext uri="{FF2B5EF4-FFF2-40B4-BE49-F238E27FC236}">
              <a16:creationId xmlns:a16="http://schemas.microsoft.com/office/drawing/2014/main" id="{DA9F9FFF-655F-45D8-A5C7-CF3458C84E53}"/>
            </a:ext>
          </a:extLst>
        </xdr:cNvPr>
        <xdr:cNvCxnSpPr/>
      </xdr:nvCxnSpPr>
      <xdr:spPr>
        <a:xfrm flipV="1">
          <a:off x="20434300" y="6390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xdr:rowOff>
    </xdr:from>
    <xdr:to>
      <xdr:col>102</xdr:col>
      <xdr:colOff>165100</xdr:colOff>
      <xdr:row>37</xdr:row>
      <xdr:rowOff>115570</xdr:rowOff>
    </xdr:to>
    <xdr:sp macro="" textlink="">
      <xdr:nvSpPr>
        <xdr:cNvPr id="595" name="楕円 594">
          <a:extLst>
            <a:ext uri="{FF2B5EF4-FFF2-40B4-BE49-F238E27FC236}">
              <a16:creationId xmlns:a16="http://schemas.microsoft.com/office/drawing/2014/main" id="{A60086C7-AF52-4A18-A353-455BF51BF21A}"/>
            </a:ext>
          </a:extLst>
        </xdr:cNvPr>
        <xdr:cNvSpPr/>
      </xdr:nvSpPr>
      <xdr:spPr>
        <a:xfrm>
          <a:off x="19494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55626</xdr:rowOff>
    </xdr:from>
    <xdr:to>
      <xdr:col>107</xdr:col>
      <xdr:colOff>50800</xdr:colOff>
      <xdr:row>37</xdr:row>
      <xdr:rowOff>64770</xdr:rowOff>
    </xdr:to>
    <xdr:cxnSp macro="">
      <xdr:nvCxnSpPr>
        <xdr:cNvPr id="596" name="直線コネクタ 595">
          <a:extLst>
            <a:ext uri="{FF2B5EF4-FFF2-40B4-BE49-F238E27FC236}">
              <a16:creationId xmlns:a16="http://schemas.microsoft.com/office/drawing/2014/main" id="{3296DCA7-BADE-42E6-9000-B0D7427C89E3}"/>
            </a:ext>
          </a:extLst>
        </xdr:cNvPr>
        <xdr:cNvCxnSpPr/>
      </xdr:nvCxnSpPr>
      <xdr:spPr>
        <a:xfrm flipV="1">
          <a:off x="19545300" y="6399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18542</xdr:rowOff>
    </xdr:from>
    <xdr:to>
      <xdr:col>98</xdr:col>
      <xdr:colOff>38100</xdr:colOff>
      <xdr:row>37</xdr:row>
      <xdr:rowOff>120142</xdr:rowOff>
    </xdr:to>
    <xdr:sp macro="" textlink="">
      <xdr:nvSpPr>
        <xdr:cNvPr id="597" name="楕円 596">
          <a:extLst>
            <a:ext uri="{FF2B5EF4-FFF2-40B4-BE49-F238E27FC236}">
              <a16:creationId xmlns:a16="http://schemas.microsoft.com/office/drawing/2014/main" id="{4BEBF92E-F616-4FC6-933D-AEB6185BF0A4}"/>
            </a:ext>
          </a:extLst>
        </xdr:cNvPr>
        <xdr:cNvSpPr/>
      </xdr:nvSpPr>
      <xdr:spPr>
        <a:xfrm>
          <a:off x="18605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64770</xdr:rowOff>
    </xdr:from>
    <xdr:to>
      <xdr:col>102</xdr:col>
      <xdr:colOff>114300</xdr:colOff>
      <xdr:row>37</xdr:row>
      <xdr:rowOff>69342</xdr:rowOff>
    </xdr:to>
    <xdr:cxnSp macro="">
      <xdr:nvCxnSpPr>
        <xdr:cNvPr id="598" name="直線コネクタ 597">
          <a:extLst>
            <a:ext uri="{FF2B5EF4-FFF2-40B4-BE49-F238E27FC236}">
              <a16:creationId xmlns:a16="http://schemas.microsoft.com/office/drawing/2014/main" id="{0BB2F304-F5E1-4DB7-831B-3740B5E06C8C}"/>
            </a:ext>
          </a:extLst>
        </xdr:cNvPr>
        <xdr:cNvCxnSpPr/>
      </xdr:nvCxnSpPr>
      <xdr:spPr>
        <a:xfrm flipV="1">
          <a:off x="18656300" y="64084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331375AB-96F8-4DE3-B52A-EE11571A394E}"/>
            </a:ext>
          </a:extLst>
        </xdr:cNvPr>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ADB2A3BD-7999-425D-B876-ECA513BC5769}"/>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973F7B66-9C20-48C4-A53E-3D78C10DD16D}"/>
            </a:ext>
          </a:extLst>
        </xdr:cNvPr>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D389408A-CEA6-4D15-9B86-A5D8A5C8454A}"/>
            </a:ext>
          </a:extLst>
        </xdr:cNvPr>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113809</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7A420371-9A2D-4B0D-8E01-90E756E26B08}"/>
            </a:ext>
          </a:extLst>
        </xdr:cNvPr>
        <xdr:cNvSpPr txBox="1"/>
      </xdr:nvSpPr>
      <xdr:spPr>
        <a:xfrm>
          <a:off x="210757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122953</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E6561C25-AF92-4B53-ACA3-22D493198A3D}"/>
            </a:ext>
          </a:extLst>
        </xdr:cNvPr>
        <xdr:cNvSpPr txBox="1"/>
      </xdr:nvSpPr>
      <xdr:spPr>
        <a:xfrm>
          <a:off x="201994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132097</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46144B36-BAB3-4C50-A4F3-A36835AEDAA1}"/>
            </a:ext>
          </a:extLst>
        </xdr:cNvPr>
        <xdr:cNvSpPr txBox="1"/>
      </xdr:nvSpPr>
      <xdr:spPr>
        <a:xfrm>
          <a:off x="19310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136669</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A3CD7187-43FA-488E-B0C8-C54D73496869}"/>
            </a:ext>
          </a:extLst>
        </xdr:cNvPr>
        <xdr:cNvSpPr txBox="1"/>
      </xdr:nvSpPr>
      <xdr:spPr>
        <a:xfrm>
          <a:off x="18421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EC5FBD19-377D-4EC2-AB49-66475CE7CD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2773C6D2-621D-4993-9A9E-DEEFCBBCAF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1FE12D65-CDAE-4565-8F1F-53A2E9EA6F5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289DBD60-23C7-4C00-9CDE-961FB1840FE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7CABE847-031A-498E-8994-32B4609C0E3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694A4FDF-F041-49E8-9EEB-637912FCDD6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941272BE-7BDE-497D-8FA9-39041AE9C8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68D5304E-9F5E-4616-9A37-732C7DEA7C6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4F712E35-DD0F-41CF-98B3-3CD7C61E69E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85E73A29-A098-4517-A152-DAC74EA5A7E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A8A681F2-35AA-4DC9-98BC-B895F624D13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5CC2C435-5E34-439D-AE1D-F0C089C0BFB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D10900A3-600E-47C0-98A5-E719E792D8E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47626214-2F30-45F6-9D33-B995EAC2E08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AF51145A-5088-4053-AFF2-6B203285D64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FF041F49-F6B0-491F-BE89-69F31C83BF7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9DBFCE67-28B2-43F5-9218-D732604FDBE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D3A7590C-FA14-4657-904B-1DB7ED0E7F1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7A476956-D474-43D7-9252-D0892B576BE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1C8916A3-28C0-431E-8C61-CEECE4A3099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a:extLst>
            <a:ext uri="{FF2B5EF4-FFF2-40B4-BE49-F238E27FC236}">
              <a16:creationId xmlns:a16="http://schemas.microsoft.com/office/drawing/2014/main" id="{2B6D9BBA-0FEC-4AD8-8F7B-1B1DC3470AC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8019148D-2788-4D95-8E6C-CA90DC35572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a:extLst>
            <a:ext uri="{FF2B5EF4-FFF2-40B4-BE49-F238E27FC236}">
              <a16:creationId xmlns:a16="http://schemas.microsoft.com/office/drawing/2014/main" id="{4257DEF1-3827-49F1-9D16-BA3E6C1BAB7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DF39D32C-4F13-42C6-9E47-3B7AEDDB567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631" name="直線コネクタ 630">
          <a:extLst>
            <a:ext uri="{FF2B5EF4-FFF2-40B4-BE49-F238E27FC236}">
              <a16:creationId xmlns:a16="http://schemas.microsoft.com/office/drawing/2014/main" id="{E33324A1-AE1F-4BF3-8478-C0F0AADA357D}"/>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1989DD9F-C9A0-4D48-B13D-C53F0FFCB30B}"/>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633" name="直線コネクタ 632">
          <a:extLst>
            <a:ext uri="{FF2B5EF4-FFF2-40B4-BE49-F238E27FC236}">
              <a16:creationId xmlns:a16="http://schemas.microsoft.com/office/drawing/2014/main" id="{170FD94F-EE73-430F-A63F-B54210208C73}"/>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73B7E456-3F90-49FD-9F33-7268621F40F8}"/>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635" name="直線コネクタ 634">
          <a:extLst>
            <a:ext uri="{FF2B5EF4-FFF2-40B4-BE49-F238E27FC236}">
              <a16:creationId xmlns:a16="http://schemas.microsoft.com/office/drawing/2014/main" id="{64F5066C-E6EE-4CAE-AAB1-A892F7CF4998}"/>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25E754E5-07B4-4D0A-B599-089FD64E7D8F}"/>
            </a:ext>
          </a:extLst>
        </xdr:cNvPr>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637" name="フローチャート: 判断 636">
          <a:extLst>
            <a:ext uri="{FF2B5EF4-FFF2-40B4-BE49-F238E27FC236}">
              <a16:creationId xmlns:a16="http://schemas.microsoft.com/office/drawing/2014/main" id="{E94159E5-1E4C-4096-8611-9E46990929C9}"/>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638" name="フローチャート: 判断 637">
          <a:extLst>
            <a:ext uri="{FF2B5EF4-FFF2-40B4-BE49-F238E27FC236}">
              <a16:creationId xmlns:a16="http://schemas.microsoft.com/office/drawing/2014/main" id="{EDE6CA0F-73AA-45CD-9C23-049BF8BB0CFC}"/>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639" name="フローチャート: 判断 638">
          <a:extLst>
            <a:ext uri="{FF2B5EF4-FFF2-40B4-BE49-F238E27FC236}">
              <a16:creationId xmlns:a16="http://schemas.microsoft.com/office/drawing/2014/main" id="{9C4A0419-0A38-4743-B89D-1E0502F3184D}"/>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0" name="フローチャート: 判断 639">
          <a:extLst>
            <a:ext uri="{FF2B5EF4-FFF2-40B4-BE49-F238E27FC236}">
              <a16:creationId xmlns:a16="http://schemas.microsoft.com/office/drawing/2014/main" id="{B32A3431-1C86-4CE1-839A-E65E2A148D75}"/>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641" name="フローチャート: 判断 640">
          <a:extLst>
            <a:ext uri="{FF2B5EF4-FFF2-40B4-BE49-F238E27FC236}">
              <a16:creationId xmlns:a16="http://schemas.microsoft.com/office/drawing/2014/main" id="{5BF8F434-0175-49D0-AA64-F78B517AE5B9}"/>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A3B0444C-5A43-4927-8DB5-E5DB6AF1B2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CAD299E-0C85-4FB1-A481-16B1580ACE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24BE663-EA46-4AE8-AC0C-5BD97587D2D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8CABEDA-61C8-4CE2-A35A-044FE0FE11E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1CE23F21-E194-40AE-BE0E-5C35BA9BAFE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xdr:rowOff>
    </xdr:from>
    <xdr:to>
      <xdr:col>85</xdr:col>
      <xdr:colOff>177800</xdr:colOff>
      <xdr:row>61</xdr:row>
      <xdr:rowOff>106045</xdr:rowOff>
    </xdr:to>
    <xdr:sp macro="" textlink="">
      <xdr:nvSpPr>
        <xdr:cNvPr id="647" name="楕円 646">
          <a:extLst>
            <a:ext uri="{FF2B5EF4-FFF2-40B4-BE49-F238E27FC236}">
              <a16:creationId xmlns:a16="http://schemas.microsoft.com/office/drawing/2014/main" id="{1B33EC90-8A1A-429F-A016-2C0BB684A3A2}"/>
            </a:ext>
          </a:extLst>
        </xdr:cNvPr>
        <xdr:cNvSpPr/>
      </xdr:nvSpPr>
      <xdr:spPr>
        <a:xfrm>
          <a:off x="16268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154322</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554E09D3-D046-4FFE-89F1-F075BC53AA7A}"/>
            </a:ext>
          </a:extLst>
        </xdr:cNvPr>
        <xdr:cNvSpPr txBox="1"/>
      </xdr:nvSpPr>
      <xdr:spPr>
        <a:xfrm>
          <a:off x="16357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649" name="楕円 648">
          <a:extLst>
            <a:ext uri="{FF2B5EF4-FFF2-40B4-BE49-F238E27FC236}">
              <a16:creationId xmlns:a16="http://schemas.microsoft.com/office/drawing/2014/main" id="{D42854C2-D21C-4983-86F0-F4C356C7CBF0}"/>
            </a:ext>
          </a:extLst>
        </xdr:cNvPr>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55245</xdr:rowOff>
    </xdr:to>
    <xdr:cxnSp macro="">
      <xdr:nvCxnSpPr>
        <xdr:cNvPr id="650" name="直線コネクタ 649">
          <a:extLst>
            <a:ext uri="{FF2B5EF4-FFF2-40B4-BE49-F238E27FC236}">
              <a16:creationId xmlns:a16="http://schemas.microsoft.com/office/drawing/2014/main" id="{7BF96215-9A70-48A8-B969-5E73AB3B8103}"/>
            </a:ext>
          </a:extLst>
        </xdr:cNvPr>
        <xdr:cNvCxnSpPr/>
      </xdr:nvCxnSpPr>
      <xdr:spPr>
        <a:xfrm>
          <a:off x="15481300" y="104851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135890</xdr:rowOff>
    </xdr:from>
    <xdr:to>
      <xdr:col>76</xdr:col>
      <xdr:colOff>165100</xdr:colOff>
      <xdr:row>61</xdr:row>
      <xdr:rowOff>66040</xdr:rowOff>
    </xdr:to>
    <xdr:sp macro="" textlink="">
      <xdr:nvSpPr>
        <xdr:cNvPr id="651" name="楕円 650">
          <a:extLst>
            <a:ext uri="{FF2B5EF4-FFF2-40B4-BE49-F238E27FC236}">
              <a16:creationId xmlns:a16="http://schemas.microsoft.com/office/drawing/2014/main" id="{1642DE51-770F-4798-8917-408289319A87}"/>
            </a:ext>
          </a:extLst>
        </xdr:cNvPr>
        <xdr:cNvSpPr/>
      </xdr:nvSpPr>
      <xdr:spPr>
        <a:xfrm>
          <a:off x="1454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xdr:rowOff>
    </xdr:from>
    <xdr:to>
      <xdr:col>81</xdr:col>
      <xdr:colOff>50800</xdr:colOff>
      <xdr:row>61</xdr:row>
      <xdr:rowOff>26670</xdr:rowOff>
    </xdr:to>
    <xdr:cxnSp macro="">
      <xdr:nvCxnSpPr>
        <xdr:cNvPr id="652" name="直線コネクタ 651">
          <a:extLst>
            <a:ext uri="{FF2B5EF4-FFF2-40B4-BE49-F238E27FC236}">
              <a16:creationId xmlns:a16="http://schemas.microsoft.com/office/drawing/2014/main" id="{E36E9F95-F1DB-4D06-9C80-B91B79B781AD}"/>
            </a:ext>
          </a:extLst>
        </xdr:cNvPr>
        <xdr:cNvCxnSpPr/>
      </xdr:nvCxnSpPr>
      <xdr:spPr>
        <a:xfrm>
          <a:off x="14592300" y="10473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653" name="楕円 652">
          <a:extLst>
            <a:ext uri="{FF2B5EF4-FFF2-40B4-BE49-F238E27FC236}">
              <a16:creationId xmlns:a16="http://schemas.microsoft.com/office/drawing/2014/main" id="{B01D0B85-758F-4538-98EB-6825B9CE6649}"/>
            </a:ext>
          </a:extLst>
        </xdr:cNvPr>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15240</xdr:rowOff>
    </xdr:to>
    <xdr:cxnSp macro="">
      <xdr:nvCxnSpPr>
        <xdr:cNvPr id="654" name="直線コネクタ 653">
          <a:extLst>
            <a:ext uri="{FF2B5EF4-FFF2-40B4-BE49-F238E27FC236}">
              <a16:creationId xmlns:a16="http://schemas.microsoft.com/office/drawing/2014/main" id="{71B53A98-9BBD-41BD-8157-ECD2AA6583C5}"/>
            </a:ext>
          </a:extLst>
        </xdr:cNvPr>
        <xdr:cNvCxnSpPr/>
      </xdr:nvCxnSpPr>
      <xdr:spPr>
        <a:xfrm>
          <a:off x="13703300" y="104394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69215</xdr:rowOff>
    </xdr:from>
    <xdr:to>
      <xdr:col>67</xdr:col>
      <xdr:colOff>101600</xdr:colOff>
      <xdr:row>60</xdr:row>
      <xdr:rowOff>170815</xdr:rowOff>
    </xdr:to>
    <xdr:sp macro="" textlink="">
      <xdr:nvSpPr>
        <xdr:cNvPr id="655" name="楕円 654">
          <a:extLst>
            <a:ext uri="{FF2B5EF4-FFF2-40B4-BE49-F238E27FC236}">
              <a16:creationId xmlns:a16="http://schemas.microsoft.com/office/drawing/2014/main" id="{ACFFEA6B-5702-4FDE-A20B-1943E6F77943}"/>
            </a:ext>
          </a:extLst>
        </xdr:cNvPr>
        <xdr:cNvSpPr/>
      </xdr:nvSpPr>
      <xdr:spPr>
        <a:xfrm>
          <a:off x="12763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120015</xdr:rowOff>
    </xdr:from>
    <xdr:to>
      <xdr:col>71</xdr:col>
      <xdr:colOff>177800</xdr:colOff>
      <xdr:row>60</xdr:row>
      <xdr:rowOff>152400</xdr:rowOff>
    </xdr:to>
    <xdr:cxnSp macro="">
      <xdr:nvCxnSpPr>
        <xdr:cNvPr id="656" name="直線コネクタ 655">
          <a:extLst>
            <a:ext uri="{FF2B5EF4-FFF2-40B4-BE49-F238E27FC236}">
              <a16:creationId xmlns:a16="http://schemas.microsoft.com/office/drawing/2014/main" id="{38A7919C-B153-40F2-AB39-408D6059C787}"/>
            </a:ext>
          </a:extLst>
        </xdr:cNvPr>
        <xdr:cNvCxnSpPr/>
      </xdr:nvCxnSpPr>
      <xdr:spPr>
        <a:xfrm>
          <a:off x="12814300" y="104070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657" name="n_1aveValue【学校施設】&#10;有形固定資産減価償却率">
          <a:extLst>
            <a:ext uri="{FF2B5EF4-FFF2-40B4-BE49-F238E27FC236}">
              <a16:creationId xmlns:a16="http://schemas.microsoft.com/office/drawing/2014/main" id="{83613C9C-E4B1-4F5D-AC22-0EB6C2CCD77D}"/>
            </a:ext>
          </a:extLst>
        </xdr:cNvPr>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658" name="n_2aveValue【学校施設】&#10;有形固定資産減価償却率">
          <a:extLst>
            <a:ext uri="{FF2B5EF4-FFF2-40B4-BE49-F238E27FC236}">
              <a16:creationId xmlns:a16="http://schemas.microsoft.com/office/drawing/2014/main" id="{E6FA7FE4-491A-45BF-B713-1AFE03918671}"/>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59" name="n_3aveValue【学校施設】&#10;有形固定資産減価償却率">
          <a:extLst>
            <a:ext uri="{FF2B5EF4-FFF2-40B4-BE49-F238E27FC236}">
              <a16:creationId xmlns:a16="http://schemas.microsoft.com/office/drawing/2014/main" id="{E5CE7C73-B411-42F8-BD39-B041BFF4762E}"/>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660" name="n_4aveValue【学校施設】&#10;有形固定資産減価償却率">
          <a:extLst>
            <a:ext uri="{FF2B5EF4-FFF2-40B4-BE49-F238E27FC236}">
              <a16:creationId xmlns:a16="http://schemas.microsoft.com/office/drawing/2014/main" id="{288ACB20-8368-42E0-851F-91EE174C85EC}"/>
            </a:ext>
          </a:extLst>
        </xdr:cNvPr>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661" name="n_1mainValue【学校施設】&#10;有形固定資産減価償却率">
          <a:extLst>
            <a:ext uri="{FF2B5EF4-FFF2-40B4-BE49-F238E27FC236}">
              <a16:creationId xmlns:a16="http://schemas.microsoft.com/office/drawing/2014/main" id="{9EE49B44-8250-44D3-A3C4-BC469EBFFBA6}"/>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662" name="n_2mainValue【学校施設】&#10;有形固定資産減価償却率">
          <a:extLst>
            <a:ext uri="{FF2B5EF4-FFF2-40B4-BE49-F238E27FC236}">
              <a16:creationId xmlns:a16="http://schemas.microsoft.com/office/drawing/2014/main" id="{D7F77D7A-F7C5-4B25-B514-6A44698BFC0E}"/>
            </a:ext>
          </a:extLst>
        </xdr:cNvPr>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663" name="n_3mainValue【学校施設】&#10;有形固定資産減価償却率">
          <a:extLst>
            <a:ext uri="{FF2B5EF4-FFF2-40B4-BE49-F238E27FC236}">
              <a16:creationId xmlns:a16="http://schemas.microsoft.com/office/drawing/2014/main" id="{47DE257E-45A8-4F3D-89F1-C774BCE78B93}"/>
            </a:ext>
          </a:extLst>
        </xdr:cNvPr>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161942</xdr:rowOff>
    </xdr:from>
    <xdr:ext cx="405111" cy="259045"/>
    <xdr:sp macro="" textlink="">
      <xdr:nvSpPr>
        <xdr:cNvPr id="664" name="n_4mainValue【学校施設】&#10;有形固定資産減価償却率">
          <a:extLst>
            <a:ext uri="{FF2B5EF4-FFF2-40B4-BE49-F238E27FC236}">
              <a16:creationId xmlns:a16="http://schemas.microsoft.com/office/drawing/2014/main" id="{456C8BFD-CD58-438F-9F4D-677E1479A3B7}"/>
            </a:ext>
          </a:extLst>
        </xdr:cNvPr>
        <xdr:cNvSpPr txBox="1"/>
      </xdr:nvSpPr>
      <xdr:spPr>
        <a:xfrm>
          <a:off x="12611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1764E600-213A-4ADB-8D21-B69B3B4CAD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96CFF88C-1130-4E40-9720-91F6ECD94E5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934DC1BF-8BDC-4BD1-A5FD-654D6EE5FB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3A92ABD2-D050-4E1E-8B28-E1889D8746E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C4FF6A33-BD46-4F2C-BD6D-2B25C795327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3288ED4E-15F9-4CEF-8C45-4C7DEA4A503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86EEFDC3-01DD-4A0D-8EB8-B40BBAD57CB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F10B777F-3105-45FB-B762-CCD6D1B7A73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829DA98B-6C81-493F-8A76-9254B2BAC19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D6E30A15-CD11-4180-96CC-58F30B77416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2362DD6F-D097-4473-B8B5-4D31FE81AC7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34FA1761-FEC5-4CB0-BF1C-030ADFCCF01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CCA2D31E-FF34-4A20-93A4-CAD8F57DB84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5FEC3666-1642-4DA1-9C47-BAD23A262D8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BC9166DC-41C7-4902-B2A0-19F24C16BBF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F7290198-A588-426F-BAF1-2F544864F7D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9EBF54F7-BB30-4EA7-A260-233968EA38C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BEFA84CA-E44C-4048-ADF7-0BF5293E9B4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04419233-C202-4705-87DE-F215DE0CB55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B908DE70-2B70-4996-A178-2A3057F99EC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9B20E184-9841-4AEE-961A-957446512EA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30E01065-F8E9-4EB6-9F47-0971BCCF1AA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A22BD3DE-5D44-4E3E-A69A-F897722B8DE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688" name="直線コネクタ 687">
          <a:extLst>
            <a:ext uri="{FF2B5EF4-FFF2-40B4-BE49-F238E27FC236}">
              <a16:creationId xmlns:a16="http://schemas.microsoft.com/office/drawing/2014/main" id="{D9153E47-1A89-43A3-8EB8-272C68A240B3}"/>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9" name="【学校施設】&#10;一人当たり面積最小値テキスト">
          <a:extLst>
            <a:ext uri="{FF2B5EF4-FFF2-40B4-BE49-F238E27FC236}">
              <a16:creationId xmlns:a16="http://schemas.microsoft.com/office/drawing/2014/main" id="{A0FD9D0A-874C-415F-843F-64758B5C5C3F}"/>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0" name="直線コネクタ 689">
          <a:extLst>
            <a:ext uri="{FF2B5EF4-FFF2-40B4-BE49-F238E27FC236}">
              <a16:creationId xmlns:a16="http://schemas.microsoft.com/office/drawing/2014/main" id="{2FAC69AB-C6AF-4DA5-B031-B3523D84E858}"/>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691" name="【学校施設】&#10;一人当たり面積最大値テキスト">
          <a:extLst>
            <a:ext uri="{FF2B5EF4-FFF2-40B4-BE49-F238E27FC236}">
              <a16:creationId xmlns:a16="http://schemas.microsoft.com/office/drawing/2014/main" id="{D351EA84-6B49-42EA-BE9B-32EAD6C3095B}"/>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692" name="直線コネクタ 691">
          <a:extLst>
            <a:ext uri="{FF2B5EF4-FFF2-40B4-BE49-F238E27FC236}">
              <a16:creationId xmlns:a16="http://schemas.microsoft.com/office/drawing/2014/main" id="{412CB21B-7812-4C08-AF2C-25759178E0F8}"/>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693" name="【学校施設】&#10;一人当たり面積平均値テキスト">
          <a:extLst>
            <a:ext uri="{FF2B5EF4-FFF2-40B4-BE49-F238E27FC236}">
              <a16:creationId xmlns:a16="http://schemas.microsoft.com/office/drawing/2014/main" id="{08D3F85E-E8C4-4D0F-8AC8-A9E3DDCFF2D1}"/>
            </a:ext>
          </a:extLst>
        </xdr:cNvPr>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694" name="フローチャート: 判断 693">
          <a:extLst>
            <a:ext uri="{FF2B5EF4-FFF2-40B4-BE49-F238E27FC236}">
              <a16:creationId xmlns:a16="http://schemas.microsoft.com/office/drawing/2014/main" id="{0B7173C1-5F85-4245-90E4-8F8685620413}"/>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695" name="フローチャート: 判断 694">
          <a:extLst>
            <a:ext uri="{FF2B5EF4-FFF2-40B4-BE49-F238E27FC236}">
              <a16:creationId xmlns:a16="http://schemas.microsoft.com/office/drawing/2014/main" id="{C9CE68D6-1D27-4A47-AD56-63CE3C9F9A6D}"/>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6" name="フローチャート: 判断 695">
          <a:extLst>
            <a:ext uri="{FF2B5EF4-FFF2-40B4-BE49-F238E27FC236}">
              <a16:creationId xmlns:a16="http://schemas.microsoft.com/office/drawing/2014/main" id="{78333AB1-53F0-4F8E-8B5A-46945FBE7C9D}"/>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97" name="フローチャート: 判断 696">
          <a:extLst>
            <a:ext uri="{FF2B5EF4-FFF2-40B4-BE49-F238E27FC236}">
              <a16:creationId xmlns:a16="http://schemas.microsoft.com/office/drawing/2014/main" id="{29E61188-401B-434B-A788-2ECD94827D4A}"/>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98" name="フローチャート: 判断 697">
          <a:extLst>
            <a:ext uri="{FF2B5EF4-FFF2-40B4-BE49-F238E27FC236}">
              <a16:creationId xmlns:a16="http://schemas.microsoft.com/office/drawing/2014/main" id="{B3C17FDD-59E0-4130-9B4E-CEA9AA515A73}"/>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28ABF7D-D031-471A-A163-8F4FA09DFE2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10A015E1-5D50-4604-BEE0-8921782D950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3A777C17-D21F-4647-BB90-0C347CDDCC7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CD8638ED-BA3F-4413-8B6E-E38F194B36C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374B9341-436C-42B1-BCED-1985B1321CF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85407</xdr:rowOff>
    </xdr:from>
    <xdr:to>
      <xdr:col>116</xdr:col>
      <xdr:colOff>114300</xdr:colOff>
      <xdr:row>63</xdr:row>
      <xdr:rowOff>15557</xdr:rowOff>
    </xdr:to>
    <xdr:sp macro="" textlink="">
      <xdr:nvSpPr>
        <xdr:cNvPr id="704" name="楕円 703">
          <a:extLst>
            <a:ext uri="{FF2B5EF4-FFF2-40B4-BE49-F238E27FC236}">
              <a16:creationId xmlns:a16="http://schemas.microsoft.com/office/drawing/2014/main" id="{BA6E6C77-F6BB-49FD-82D6-CF18B8F60874}"/>
            </a:ext>
          </a:extLst>
        </xdr:cNvPr>
        <xdr:cNvSpPr/>
      </xdr:nvSpPr>
      <xdr:spPr>
        <a:xfrm>
          <a:off x="22110700" y="107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705" name="【学校施設】&#10;一人当たり面積該当値テキスト">
          <a:extLst>
            <a:ext uri="{FF2B5EF4-FFF2-40B4-BE49-F238E27FC236}">
              <a16:creationId xmlns:a16="http://schemas.microsoft.com/office/drawing/2014/main" id="{FD023F32-D1A0-4FD6-AF1B-16EBFA726D17}"/>
            </a:ext>
          </a:extLst>
        </xdr:cNvPr>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88646</xdr:rowOff>
    </xdr:from>
    <xdr:to>
      <xdr:col>112</xdr:col>
      <xdr:colOff>38100</xdr:colOff>
      <xdr:row>63</xdr:row>
      <xdr:rowOff>18796</xdr:rowOff>
    </xdr:to>
    <xdr:sp macro="" textlink="">
      <xdr:nvSpPr>
        <xdr:cNvPr id="706" name="楕円 705">
          <a:extLst>
            <a:ext uri="{FF2B5EF4-FFF2-40B4-BE49-F238E27FC236}">
              <a16:creationId xmlns:a16="http://schemas.microsoft.com/office/drawing/2014/main" id="{39FDA3C5-9474-4173-B8E7-4C2D7C54F12F}"/>
            </a:ext>
          </a:extLst>
        </xdr:cNvPr>
        <xdr:cNvSpPr/>
      </xdr:nvSpPr>
      <xdr:spPr>
        <a:xfrm>
          <a:off x="21272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136207</xdr:rowOff>
    </xdr:from>
    <xdr:to>
      <xdr:col>116</xdr:col>
      <xdr:colOff>63500</xdr:colOff>
      <xdr:row>62</xdr:row>
      <xdr:rowOff>139446</xdr:rowOff>
    </xdr:to>
    <xdr:cxnSp macro="">
      <xdr:nvCxnSpPr>
        <xdr:cNvPr id="707" name="直線コネクタ 706">
          <a:extLst>
            <a:ext uri="{FF2B5EF4-FFF2-40B4-BE49-F238E27FC236}">
              <a16:creationId xmlns:a16="http://schemas.microsoft.com/office/drawing/2014/main" id="{9D4BAAB1-42A6-47A5-A94F-37052EA1EBAC}"/>
            </a:ext>
          </a:extLst>
        </xdr:cNvPr>
        <xdr:cNvCxnSpPr/>
      </xdr:nvCxnSpPr>
      <xdr:spPr>
        <a:xfrm flipV="1">
          <a:off x="21323300" y="10766107"/>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91504</xdr:rowOff>
    </xdr:from>
    <xdr:to>
      <xdr:col>107</xdr:col>
      <xdr:colOff>101600</xdr:colOff>
      <xdr:row>63</xdr:row>
      <xdr:rowOff>21654</xdr:rowOff>
    </xdr:to>
    <xdr:sp macro="" textlink="">
      <xdr:nvSpPr>
        <xdr:cNvPr id="708" name="楕円 707">
          <a:extLst>
            <a:ext uri="{FF2B5EF4-FFF2-40B4-BE49-F238E27FC236}">
              <a16:creationId xmlns:a16="http://schemas.microsoft.com/office/drawing/2014/main" id="{6C23D642-5BA4-4EBF-A7E8-7B2ACBF79B5F}"/>
            </a:ext>
          </a:extLst>
        </xdr:cNvPr>
        <xdr:cNvSpPr/>
      </xdr:nvSpPr>
      <xdr:spPr>
        <a:xfrm>
          <a:off x="20383500" y="107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139446</xdr:rowOff>
    </xdr:from>
    <xdr:to>
      <xdr:col>111</xdr:col>
      <xdr:colOff>177800</xdr:colOff>
      <xdr:row>62</xdr:row>
      <xdr:rowOff>142304</xdr:rowOff>
    </xdr:to>
    <xdr:cxnSp macro="">
      <xdr:nvCxnSpPr>
        <xdr:cNvPr id="709" name="直線コネクタ 708">
          <a:extLst>
            <a:ext uri="{FF2B5EF4-FFF2-40B4-BE49-F238E27FC236}">
              <a16:creationId xmlns:a16="http://schemas.microsoft.com/office/drawing/2014/main" id="{D3397F69-CC3A-4478-A1D4-803B3A791B60}"/>
            </a:ext>
          </a:extLst>
        </xdr:cNvPr>
        <xdr:cNvCxnSpPr/>
      </xdr:nvCxnSpPr>
      <xdr:spPr>
        <a:xfrm flipV="1">
          <a:off x="20434300" y="1076934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94552</xdr:rowOff>
    </xdr:from>
    <xdr:to>
      <xdr:col>102</xdr:col>
      <xdr:colOff>165100</xdr:colOff>
      <xdr:row>63</xdr:row>
      <xdr:rowOff>24702</xdr:rowOff>
    </xdr:to>
    <xdr:sp macro="" textlink="">
      <xdr:nvSpPr>
        <xdr:cNvPr id="710" name="楕円 709">
          <a:extLst>
            <a:ext uri="{FF2B5EF4-FFF2-40B4-BE49-F238E27FC236}">
              <a16:creationId xmlns:a16="http://schemas.microsoft.com/office/drawing/2014/main" id="{A820ABDD-A5CE-43E7-820E-1C4E9465D3C9}"/>
            </a:ext>
          </a:extLst>
        </xdr:cNvPr>
        <xdr:cNvSpPr/>
      </xdr:nvSpPr>
      <xdr:spPr>
        <a:xfrm>
          <a:off x="19494500" y="107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142304</xdr:rowOff>
    </xdr:from>
    <xdr:to>
      <xdr:col>107</xdr:col>
      <xdr:colOff>50800</xdr:colOff>
      <xdr:row>62</xdr:row>
      <xdr:rowOff>145352</xdr:rowOff>
    </xdr:to>
    <xdr:cxnSp macro="">
      <xdr:nvCxnSpPr>
        <xdr:cNvPr id="711" name="直線コネクタ 710">
          <a:extLst>
            <a:ext uri="{FF2B5EF4-FFF2-40B4-BE49-F238E27FC236}">
              <a16:creationId xmlns:a16="http://schemas.microsoft.com/office/drawing/2014/main" id="{A1CEEE17-50E2-4688-B509-D6690B672879}"/>
            </a:ext>
          </a:extLst>
        </xdr:cNvPr>
        <xdr:cNvCxnSpPr/>
      </xdr:nvCxnSpPr>
      <xdr:spPr>
        <a:xfrm flipV="1">
          <a:off x="19545300" y="107722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97219</xdr:rowOff>
    </xdr:from>
    <xdr:to>
      <xdr:col>98</xdr:col>
      <xdr:colOff>38100</xdr:colOff>
      <xdr:row>63</xdr:row>
      <xdr:rowOff>27369</xdr:rowOff>
    </xdr:to>
    <xdr:sp macro="" textlink="">
      <xdr:nvSpPr>
        <xdr:cNvPr id="712" name="楕円 711">
          <a:extLst>
            <a:ext uri="{FF2B5EF4-FFF2-40B4-BE49-F238E27FC236}">
              <a16:creationId xmlns:a16="http://schemas.microsoft.com/office/drawing/2014/main" id="{340AD2FD-BB13-44F8-A2E5-BF64F41A3721}"/>
            </a:ext>
          </a:extLst>
        </xdr:cNvPr>
        <xdr:cNvSpPr/>
      </xdr:nvSpPr>
      <xdr:spPr>
        <a:xfrm>
          <a:off x="18605500" y="107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145352</xdr:rowOff>
    </xdr:from>
    <xdr:to>
      <xdr:col>102</xdr:col>
      <xdr:colOff>114300</xdr:colOff>
      <xdr:row>62</xdr:row>
      <xdr:rowOff>148019</xdr:rowOff>
    </xdr:to>
    <xdr:cxnSp macro="">
      <xdr:nvCxnSpPr>
        <xdr:cNvPr id="713" name="直線コネクタ 712">
          <a:extLst>
            <a:ext uri="{FF2B5EF4-FFF2-40B4-BE49-F238E27FC236}">
              <a16:creationId xmlns:a16="http://schemas.microsoft.com/office/drawing/2014/main" id="{559EE3CA-B505-4708-85C1-D016C5B3E38D}"/>
            </a:ext>
          </a:extLst>
        </xdr:cNvPr>
        <xdr:cNvCxnSpPr/>
      </xdr:nvCxnSpPr>
      <xdr:spPr>
        <a:xfrm flipV="1">
          <a:off x="18656300" y="1077525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714" name="n_1aveValue【学校施設】&#10;一人当たり面積">
          <a:extLst>
            <a:ext uri="{FF2B5EF4-FFF2-40B4-BE49-F238E27FC236}">
              <a16:creationId xmlns:a16="http://schemas.microsoft.com/office/drawing/2014/main" id="{6ABA5BFC-5556-4FFA-9AFB-76FE01A0588E}"/>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715" name="n_2aveValue【学校施設】&#10;一人当たり面積">
          <a:extLst>
            <a:ext uri="{FF2B5EF4-FFF2-40B4-BE49-F238E27FC236}">
              <a16:creationId xmlns:a16="http://schemas.microsoft.com/office/drawing/2014/main" id="{6A35AB37-B821-4E8E-81CF-2DD0FFAFF605}"/>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716" name="n_3aveValue【学校施設】&#10;一人当たり面積">
          <a:extLst>
            <a:ext uri="{FF2B5EF4-FFF2-40B4-BE49-F238E27FC236}">
              <a16:creationId xmlns:a16="http://schemas.microsoft.com/office/drawing/2014/main" id="{9497D76E-137A-4A6B-9716-E0D97A9CEC1B}"/>
            </a:ext>
          </a:extLst>
        </xdr:cNvPr>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717" name="n_4aveValue【学校施設】&#10;一人当たり面積">
          <a:extLst>
            <a:ext uri="{FF2B5EF4-FFF2-40B4-BE49-F238E27FC236}">
              <a16:creationId xmlns:a16="http://schemas.microsoft.com/office/drawing/2014/main" id="{EB2D1AA4-3101-4CBA-97A8-D8D32E40B69B}"/>
            </a:ext>
          </a:extLst>
        </xdr:cNvPr>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9923</xdr:rowOff>
    </xdr:from>
    <xdr:ext cx="469744" cy="259045"/>
    <xdr:sp macro="" textlink="">
      <xdr:nvSpPr>
        <xdr:cNvPr id="718" name="n_1mainValue【学校施設】&#10;一人当たり面積">
          <a:extLst>
            <a:ext uri="{FF2B5EF4-FFF2-40B4-BE49-F238E27FC236}">
              <a16:creationId xmlns:a16="http://schemas.microsoft.com/office/drawing/2014/main" id="{0E7231DB-ED9C-494C-B06C-D8D5D3B4581F}"/>
            </a:ext>
          </a:extLst>
        </xdr:cNvPr>
        <xdr:cNvSpPr txBox="1"/>
      </xdr:nvSpPr>
      <xdr:spPr>
        <a:xfrm>
          <a:off x="210757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12781</xdr:rowOff>
    </xdr:from>
    <xdr:ext cx="469744" cy="259045"/>
    <xdr:sp macro="" textlink="">
      <xdr:nvSpPr>
        <xdr:cNvPr id="719" name="n_2mainValue【学校施設】&#10;一人当たり面積">
          <a:extLst>
            <a:ext uri="{FF2B5EF4-FFF2-40B4-BE49-F238E27FC236}">
              <a16:creationId xmlns:a16="http://schemas.microsoft.com/office/drawing/2014/main" id="{BFFFCE29-6E64-450D-B9D9-DF876AAEF592}"/>
            </a:ext>
          </a:extLst>
        </xdr:cNvPr>
        <xdr:cNvSpPr txBox="1"/>
      </xdr:nvSpPr>
      <xdr:spPr>
        <a:xfrm>
          <a:off x="20199427" y="108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15829</xdr:rowOff>
    </xdr:from>
    <xdr:ext cx="469744" cy="259045"/>
    <xdr:sp macro="" textlink="">
      <xdr:nvSpPr>
        <xdr:cNvPr id="720" name="n_3mainValue【学校施設】&#10;一人当たり面積">
          <a:extLst>
            <a:ext uri="{FF2B5EF4-FFF2-40B4-BE49-F238E27FC236}">
              <a16:creationId xmlns:a16="http://schemas.microsoft.com/office/drawing/2014/main" id="{8086ECC1-301A-446E-B793-C43C8F9131CA}"/>
            </a:ext>
          </a:extLst>
        </xdr:cNvPr>
        <xdr:cNvSpPr txBox="1"/>
      </xdr:nvSpPr>
      <xdr:spPr>
        <a:xfrm>
          <a:off x="19310427" y="1081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18496</xdr:rowOff>
    </xdr:from>
    <xdr:ext cx="469744" cy="259045"/>
    <xdr:sp macro="" textlink="">
      <xdr:nvSpPr>
        <xdr:cNvPr id="721" name="n_4mainValue【学校施設】&#10;一人当たり面積">
          <a:extLst>
            <a:ext uri="{FF2B5EF4-FFF2-40B4-BE49-F238E27FC236}">
              <a16:creationId xmlns:a16="http://schemas.microsoft.com/office/drawing/2014/main" id="{528FE980-7097-45BA-BE47-58978B6C9272}"/>
            </a:ext>
          </a:extLst>
        </xdr:cNvPr>
        <xdr:cNvSpPr txBox="1"/>
      </xdr:nvSpPr>
      <xdr:spPr>
        <a:xfrm>
          <a:off x="18421427" y="1081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B2EF0301-6650-4497-AB76-310102E1774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D30ED602-E7ED-4EE0-A546-70BDA7F7C42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E314FEB-634D-4D3C-8E73-57FC04A2806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7AB1562D-2516-4318-97CA-4327F3D3835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3393A3DB-9D85-4C5A-983D-D313B7966C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1B1C424C-D9EF-4D7A-8F64-0B50FF22A85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D5289EED-38C1-4607-B4A1-6EA12F86970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E576CB8B-57EA-41A8-8717-8C9F649AC79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C685DC9E-DAA5-42C8-9CDB-1526E774419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1FEB7BBD-E950-4D15-8C73-A339EA1CB3C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6E769C25-AC54-4AA4-9994-9F350BFA80F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9A3056F9-7135-481A-8D41-49DC079F8ED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E18A63AA-A3DC-4D65-9271-969EA1441D6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9B3DFEC3-E2F7-4C11-89B5-41366BB6863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494D764C-7857-408A-B2D8-415692D8E75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3EC1F354-ED60-4391-8685-DAA67428C33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544FAF7B-E32D-4E90-8D46-DC5BAD3AE4F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69B288B1-B161-43CF-B081-E75704CBE21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B85812A3-425F-4D10-95EC-5A311159CE7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455C060D-F6FB-487C-85BC-95ABADD0091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2C7CB8F7-F6E0-411C-A5D9-C15D8F99460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0E6952EA-EE26-4358-8470-7B7BD3C2D33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C00BF164-795C-4D8C-AA08-DFDADD94AD7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4B9621BD-DCEC-484D-8BD5-E1B44C90C81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a:extLst>
            <a:ext uri="{FF2B5EF4-FFF2-40B4-BE49-F238E27FC236}">
              <a16:creationId xmlns:a16="http://schemas.microsoft.com/office/drawing/2014/main" id="{D7ED725A-B0F7-46EB-8CA8-150E1D097CA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747" name="直線コネクタ 746">
          <a:extLst>
            <a:ext uri="{FF2B5EF4-FFF2-40B4-BE49-F238E27FC236}">
              <a16:creationId xmlns:a16="http://schemas.microsoft.com/office/drawing/2014/main" id="{E77A6775-9E5D-4885-862F-CB89E7B81853}"/>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児童館】&#10;有形固定資産減価償却率最小値テキスト">
          <a:extLst>
            <a:ext uri="{FF2B5EF4-FFF2-40B4-BE49-F238E27FC236}">
              <a16:creationId xmlns:a16="http://schemas.microsoft.com/office/drawing/2014/main" id="{FADD90F3-AC06-48FC-9EDD-8E50207E75B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a:extLst>
            <a:ext uri="{FF2B5EF4-FFF2-40B4-BE49-F238E27FC236}">
              <a16:creationId xmlns:a16="http://schemas.microsoft.com/office/drawing/2014/main" id="{32406DC5-B038-414E-9C15-C4C7A8FEB82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750" name="【児童館】&#10;有形固定資産減価償却率最大値テキスト">
          <a:extLst>
            <a:ext uri="{FF2B5EF4-FFF2-40B4-BE49-F238E27FC236}">
              <a16:creationId xmlns:a16="http://schemas.microsoft.com/office/drawing/2014/main" id="{4CB7126A-75DA-4E64-BE7A-B81874E00693}"/>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751" name="直線コネクタ 750">
          <a:extLst>
            <a:ext uri="{FF2B5EF4-FFF2-40B4-BE49-F238E27FC236}">
              <a16:creationId xmlns:a16="http://schemas.microsoft.com/office/drawing/2014/main" id="{3D62FD74-1986-445F-81FB-4E4392395A9E}"/>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752" name="【児童館】&#10;有形固定資産減価償却率平均値テキスト">
          <a:extLst>
            <a:ext uri="{FF2B5EF4-FFF2-40B4-BE49-F238E27FC236}">
              <a16:creationId xmlns:a16="http://schemas.microsoft.com/office/drawing/2014/main" id="{D5B68918-9980-48B5-8BF1-ADA5095607BE}"/>
            </a:ext>
          </a:extLst>
        </xdr:cNvPr>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753" name="フローチャート: 判断 752">
          <a:extLst>
            <a:ext uri="{FF2B5EF4-FFF2-40B4-BE49-F238E27FC236}">
              <a16:creationId xmlns:a16="http://schemas.microsoft.com/office/drawing/2014/main" id="{EB2ACB52-311F-4EA8-8087-392448643D11}"/>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754" name="フローチャート: 判断 753">
          <a:extLst>
            <a:ext uri="{FF2B5EF4-FFF2-40B4-BE49-F238E27FC236}">
              <a16:creationId xmlns:a16="http://schemas.microsoft.com/office/drawing/2014/main" id="{DFA2322E-F882-4A1F-BA54-49FC6E1DC116}"/>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755" name="フローチャート: 判断 754">
          <a:extLst>
            <a:ext uri="{FF2B5EF4-FFF2-40B4-BE49-F238E27FC236}">
              <a16:creationId xmlns:a16="http://schemas.microsoft.com/office/drawing/2014/main" id="{1DEFF7F3-D0C0-40A0-8E2D-AFA2297CDAE3}"/>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56" name="フローチャート: 判断 755">
          <a:extLst>
            <a:ext uri="{FF2B5EF4-FFF2-40B4-BE49-F238E27FC236}">
              <a16:creationId xmlns:a16="http://schemas.microsoft.com/office/drawing/2014/main" id="{077AF3E9-2E36-4BDB-9A6F-C21C3D0245A0}"/>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757" name="フローチャート: 判断 756">
          <a:extLst>
            <a:ext uri="{FF2B5EF4-FFF2-40B4-BE49-F238E27FC236}">
              <a16:creationId xmlns:a16="http://schemas.microsoft.com/office/drawing/2014/main" id="{CCFD33F9-C499-4387-B439-C7A923D8103A}"/>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46B154FC-EB80-4F83-AE95-DD64B57964D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1971542D-5C42-4D36-B0AA-AF5E7D6EFD9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99A19984-DD73-4A66-BB95-12E2992C9A3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58D5D755-732F-4932-B513-9A827D7E470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4B85717-7120-4660-871C-D5B79894E9B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126093</xdr:rowOff>
    </xdr:from>
    <xdr:to>
      <xdr:col>85</xdr:col>
      <xdr:colOff>177800</xdr:colOff>
      <xdr:row>82</xdr:row>
      <xdr:rowOff>56243</xdr:rowOff>
    </xdr:to>
    <xdr:sp macro="" textlink="">
      <xdr:nvSpPr>
        <xdr:cNvPr id="763" name="楕円 762">
          <a:extLst>
            <a:ext uri="{FF2B5EF4-FFF2-40B4-BE49-F238E27FC236}">
              <a16:creationId xmlns:a16="http://schemas.microsoft.com/office/drawing/2014/main" id="{59246437-1A5A-426E-BE91-F4E25FD5D610}"/>
            </a:ext>
          </a:extLst>
        </xdr:cNvPr>
        <xdr:cNvSpPr/>
      </xdr:nvSpPr>
      <xdr:spPr>
        <a:xfrm>
          <a:off x="16268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148970</xdr:rowOff>
    </xdr:from>
    <xdr:ext cx="405111" cy="259045"/>
    <xdr:sp macro="" textlink="">
      <xdr:nvSpPr>
        <xdr:cNvPr id="764" name="【児童館】&#10;有形固定資産減価償却率該当値テキスト">
          <a:extLst>
            <a:ext uri="{FF2B5EF4-FFF2-40B4-BE49-F238E27FC236}">
              <a16:creationId xmlns:a16="http://schemas.microsoft.com/office/drawing/2014/main" id="{65680A39-0936-4248-9F6C-B2042CF01363}"/>
            </a:ext>
          </a:extLst>
        </xdr:cNvPr>
        <xdr:cNvSpPr txBox="1"/>
      </xdr:nvSpPr>
      <xdr:spPr>
        <a:xfrm>
          <a:off x="16357600" y="138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xdr:rowOff>
    </xdr:from>
    <xdr:to>
      <xdr:col>81</xdr:col>
      <xdr:colOff>101600</xdr:colOff>
      <xdr:row>82</xdr:row>
      <xdr:rowOff>110127</xdr:rowOff>
    </xdr:to>
    <xdr:sp macro="" textlink="">
      <xdr:nvSpPr>
        <xdr:cNvPr id="765" name="楕円 764">
          <a:extLst>
            <a:ext uri="{FF2B5EF4-FFF2-40B4-BE49-F238E27FC236}">
              <a16:creationId xmlns:a16="http://schemas.microsoft.com/office/drawing/2014/main" id="{BA485103-C5D8-455C-99FF-A57E14A908B2}"/>
            </a:ext>
          </a:extLst>
        </xdr:cNvPr>
        <xdr:cNvSpPr/>
      </xdr:nvSpPr>
      <xdr:spPr>
        <a:xfrm>
          <a:off x="15430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5443</xdr:rowOff>
    </xdr:from>
    <xdr:to>
      <xdr:col>85</xdr:col>
      <xdr:colOff>127000</xdr:colOff>
      <xdr:row>82</xdr:row>
      <xdr:rowOff>59327</xdr:rowOff>
    </xdr:to>
    <xdr:cxnSp macro="">
      <xdr:nvCxnSpPr>
        <xdr:cNvPr id="766" name="直線コネクタ 765">
          <a:extLst>
            <a:ext uri="{FF2B5EF4-FFF2-40B4-BE49-F238E27FC236}">
              <a16:creationId xmlns:a16="http://schemas.microsoft.com/office/drawing/2014/main" id="{70984816-A397-40CD-8907-7722238AAAB6}"/>
            </a:ext>
          </a:extLst>
        </xdr:cNvPr>
        <xdr:cNvCxnSpPr/>
      </xdr:nvCxnSpPr>
      <xdr:spPr>
        <a:xfrm flipV="1">
          <a:off x="15481300" y="1406434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67" name="楕円 766">
          <a:extLst>
            <a:ext uri="{FF2B5EF4-FFF2-40B4-BE49-F238E27FC236}">
              <a16:creationId xmlns:a16="http://schemas.microsoft.com/office/drawing/2014/main" id="{BC550B5A-B246-4604-B78B-670E0B52F728}"/>
            </a:ext>
          </a:extLst>
        </xdr:cNvPr>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82</xdr:row>
      <xdr:rowOff>59327</xdr:rowOff>
    </xdr:to>
    <xdr:cxnSp macro="">
      <xdr:nvCxnSpPr>
        <xdr:cNvPr id="768" name="直線コネクタ 767">
          <a:extLst>
            <a:ext uri="{FF2B5EF4-FFF2-40B4-BE49-F238E27FC236}">
              <a16:creationId xmlns:a16="http://schemas.microsoft.com/office/drawing/2014/main" id="{BC624A7C-9E56-4402-AD0E-2BF5B5C3818F}"/>
            </a:ext>
          </a:extLst>
        </xdr:cNvPr>
        <xdr:cNvCxnSpPr/>
      </xdr:nvCxnSpPr>
      <xdr:spPr>
        <a:xfrm>
          <a:off x="14592300" y="140855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113030</xdr:rowOff>
    </xdr:from>
    <xdr:to>
      <xdr:col>72</xdr:col>
      <xdr:colOff>38100</xdr:colOff>
      <xdr:row>82</xdr:row>
      <xdr:rowOff>43180</xdr:rowOff>
    </xdr:to>
    <xdr:sp macro="" textlink="">
      <xdr:nvSpPr>
        <xdr:cNvPr id="769" name="楕円 768">
          <a:extLst>
            <a:ext uri="{FF2B5EF4-FFF2-40B4-BE49-F238E27FC236}">
              <a16:creationId xmlns:a16="http://schemas.microsoft.com/office/drawing/2014/main" id="{2EE78F96-E42D-4D37-95BE-54AAFCDB108A}"/>
            </a:ext>
          </a:extLst>
        </xdr:cNvPr>
        <xdr:cNvSpPr/>
      </xdr:nvSpPr>
      <xdr:spPr>
        <a:xfrm>
          <a:off x="1365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163830</xdr:rowOff>
    </xdr:from>
    <xdr:to>
      <xdr:col>76</xdr:col>
      <xdr:colOff>114300</xdr:colOff>
      <xdr:row>82</xdr:row>
      <xdr:rowOff>26670</xdr:rowOff>
    </xdr:to>
    <xdr:cxnSp macro="">
      <xdr:nvCxnSpPr>
        <xdr:cNvPr id="770" name="直線コネクタ 769">
          <a:extLst>
            <a:ext uri="{FF2B5EF4-FFF2-40B4-BE49-F238E27FC236}">
              <a16:creationId xmlns:a16="http://schemas.microsoft.com/office/drawing/2014/main" id="{8EF8C921-8216-4916-96B3-E8613C54B136}"/>
            </a:ext>
          </a:extLst>
        </xdr:cNvPr>
        <xdr:cNvCxnSpPr/>
      </xdr:nvCxnSpPr>
      <xdr:spPr>
        <a:xfrm>
          <a:off x="13703300" y="1405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80373</xdr:rowOff>
    </xdr:from>
    <xdr:to>
      <xdr:col>67</xdr:col>
      <xdr:colOff>101600</xdr:colOff>
      <xdr:row>82</xdr:row>
      <xdr:rowOff>10523</xdr:rowOff>
    </xdr:to>
    <xdr:sp macro="" textlink="">
      <xdr:nvSpPr>
        <xdr:cNvPr id="771" name="楕円 770">
          <a:extLst>
            <a:ext uri="{FF2B5EF4-FFF2-40B4-BE49-F238E27FC236}">
              <a16:creationId xmlns:a16="http://schemas.microsoft.com/office/drawing/2014/main" id="{7610CF9F-8C5C-4185-AA2F-12B792A7979E}"/>
            </a:ext>
          </a:extLst>
        </xdr:cNvPr>
        <xdr:cNvSpPr/>
      </xdr:nvSpPr>
      <xdr:spPr>
        <a:xfrm>
          <a:off x="12763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131173</xdr:rowOff>
    </xdr:from>
    <xdr:to>
      <xdr:col>71</xdr:col>
      <xdr:colOff>177800</xdr:colOff>
      <xdr:row>81</xdr:row>
      <xdr:rowOff>163830</xdr:rowOff>
    </xdr:to>
    <xdr:cxnSp macro="">
      <xdr:nvCxnSpPr>
        <xdr:cNvPr id="772" name="直線コネクタ 771">
          <a:extLst>
            <a:ext uri="{FF2B5EF4-FFF2-40B4-BE49-F238E27FC236}">
              <a16:creationId xmlns:a16="http://schemas.microsoft.com/office/drawing/2014/main" id="{76304F08-F226-4268-ADB7-B5ACE96642E8}"/>
            </a:ext>
          </a:extLst>
        </xdr:cNvPr>
        <xdr:cNvCxnSpPr/>
      </xdr:nvCxnSpPr>
      <xdr:spPr>
        <a:xfrm>
          <a:off x="12814300" y="140186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773" name="n_1aveValue【児童館】&#10;有形固定資産減価償却率">
          <a:extLst>
            <a:ext uri="{FF2B5EF4-FFF2-40B4-BE49-F238E27FC236}">
              <a16:creationId xmlns:a16="http://schemas.microsoft.com/office/drawing/2014/main" id="{48FD02C7-60A8-4688-ABD8-A807CA40339E}"/>
            </a:ext>
          </a:extLst>
        </xdr:cNvPr>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774" name="n_2aveValue【児童館】&#10;有形固定資産減価償却率">
          <a:extLst>
            <a:ext uri="{FF2B5EF4-FFF2-40B4-BE49-F238E27FC236}">
              <a16:creationId xmlns:a16="http://schemas.microsoft.com/office/drawing/2014/main" id="{248F6188-38C7-42A1-B366-0F13F381AF7F}"/>
            </a:ext>
          </a:extLst>
        </xdr:cNvPr>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775" name="n_3aveValue【児童館】&#10;有形固定資産減価償却率">
          <a:extLst>
            <a:ext uri="{FF2B5EF4-FFF2-40B4-BE49-F238E27FC236}">
              <a16:creationId xmlns:a16="http://schemas.microsoft.com/office/drawing/2014/main" id="{DA034132-1234-45A6-A9F6-0EA58ED5F693}"/>
            </a:ext>
          </a:extLst>
        </xdr:cNvPr>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776" name="n_4aveValue【児童館】&#10;有形固定資産減価償却率">
          <a:extLst>
            <a:ext uri="{FF2B5EF4-FFF2-40B4-BE49-F238E27FC236}">
              <a16:creationId xmlns:a16="http://schemas.microsoft.com/office/drawing/2014/main" id="{8A57F390-8409-44D8-AB1C-B5A1378358BC}"/>
            </a:ext>
          </a:extLst>
        </xdr:cNvPr>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126654</xdr:rowOff>
    </xdr:from>
    <xdr:ext cx="405111" cy="259045"/>
    <xdr:sp macro="" textlink="">
      <xdr:nvSpPr>
        <xdr:cNvPr id="777" name="n_1mainValue【児童館】&#10;有形固定資産減価償却率">
          <a:extLst>
            <a:ext uri="{FF2B5EF4-FFF2-40B4-BE49-F238E27FC236}">
              <a16:creationId xmlns:a16="http://schemas.microsoft.com/office/drawing/2014/main" id="{01A18AB2-1B9E-4B2C-90BF-661B424FB3BE}"/>
            </a:ext>
          </a:extLst>
        </xdr:cNvPr>
        <xdr:cNvSpPr txBox="1"/>
      </xdr:nvSpPr>
      <xdr:spPr>
        <a:xfrm>
          <a:off x="15266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778" name="n_2mainValue【児童館】&#10;有形固定資産減価償却率">
          <a:extLst>
            <a:ext uri="{FF2B5EF4-FFF2-40B4-BE49-F238E27FC236}">
              <a16:creationId xmlns:a16="http://schemas.microsoft.com/office/drawing/2014/main" id="{5A188FD2-3E28-46EE-9A65-4B248BF5AD84}"/>
            </a:ext>
          </a:extLst>
        </xdr:cNvPr>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779" name="n_3mainValue【児童館】&#10;有形固定資産減価償却率">
          <a:extLst>
            <a:ext uri="{FF2B5EF4-FFF2-40B4-BE49-F238E27FC236}">
              <a16:creationId xmlns:a16="http://schemas.microsoft.com/office/drawing/2014/main" id="{93710329-5A07-4DAF-A80C-147ED765B9BF}"/>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27050</xdr:rowOff>
    </xdr:from>
    <xdr:ext cx="405111" cy="259045"/>
    <xdr:sp macro="" textlink="">
      <xdr:nvSpPr>
        <xdr:cNvPr id="780" name="n_4mainValue【児童館】&#10;有形固定資産減価償却率">
          <a:extLst>
            <a:ext uri="{FF2B5EF4-FFF2-40B4-BE49-F238E27FC236}">
              <a16:creationId xmlns:a16="http://schemas.microsoft.com/office/drawing/2014/main" id="{4654384A-F6C4-4FD8-B4E8-13EDE1DD76EF}"/>
            </a:ext>
          </a:extLst>
        </xdr:cNvPr>
        <xdr:cNvSpPr txBox="1"/>
      </xdr:nvSpPr>
      <xdr:spPr>
        <a:xfrm>
          <a:off x="12611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674CD6D7-28A7-4A2F-909E-E113F14007F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2B7A2D67-C89C-4689-93A2-3E4E813AF7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FFEA364-C0B3-4BB4-889B-A736C05D063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401C95BC-7EB5-49DA-8B15-20AE60FBC9B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F1DCEB89-7B49-4021-9F5E-1093F44F548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BF962FBD-8FF0-476F-A81D-99CEF09116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B35754AB-3DAC-404E-9AF3-6519B5741AB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45C19C5A-B3D1-4C4E-9B59-EC030011F6B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FBBB66ED-D8CB-4ED2-9FCE-02F529C68BB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EC05FEA1-75A5-4473-9783-BF7489F58BA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a:extLst>
            <a:ext uri="{FF2B5EF4-FFF2-40B4-BE49-F238E27FC236}">
              <a16:creationId xmlns:a16="http://schemas.microsoft.com/office/drawing/2014/main" id="{704A2495-DCD1-4F82-8CD8-BE558E440EF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a:extLst>
            <a:ext uri="{FF2B5EF4-FFF2-40B4-BE49-F238E27FC236}">
              <a16:creationId xmlns:a16="http://schemas.microsoft.com/office/drawing/2014/main" id="{6758EF42-64DF-4D95-8318-E6FB21896D9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a:extLst>
            <a:ext uri="{FF2B5EF4-FFF2-40B4-BE49-F238E27FC236}">
              <a16:creationId xmlns:a16="http://schemas.microsoft.com/office/drawing/2014/main" id="{25ACFBF8-6F10-4A26-8298-79A8D2E646B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a:extLst>
            <a:ext uri="{FF2B5EF4-FFF2-40B4-BE49-F238E27FC236}">
              <a16:creationId xmlns:a16="http://schemas.microsoft.com/office/drawing/2014/main" id="{B8BE94E8-F498-41CC-94E8-369FAF68D3B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a:extLst>
            <a:ext uri="{FF2B5EF4-FFF2-40B4-BE49-F238E27FC236}">
              <a16:creationId xmlns:a16="http://schemas.microsoft.com/office/drawing/2014/main" id="{B8A689CE-6AF2-4084-A666-326AECA181D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a:extLst>
            <a:ext uri="{FF2B5EF4-FFF2-40B4-BE49-F238E27FC236}">
              <a16:creationId xmlns:a16="http://schemas.microsoft.com/office/drawing/2014/main" id="{7CF09D2B-CCA1-4143-A3BB-30A6BC10A55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a:extLst>
            <a:ext uri="{FF2B5EF4-FFF2-40B4-BE49-F238E27FC236}">
              <a16:creationId xmlns:a16="http://schemas.microsoft.com/office/drawing/2014/main" id="{69681460-63DE-4596-BC16-6D0CE24929A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a:extLst>
            <a:ext uri="{FF2B5EF4-FFF2-40B4-BE49-F238E27FC236}">
              <a16:creationId xmlns:a16="http://schemas.microsoft.com/office/drawing/2014/main" id="{9D526B4C-DAF3-4049-9904-017FAACC39F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a:extLst>
            <a:ext uri="{FF2B5EF4-FFF2-40B4-BE49-F238E27FC236}">
              <a16:creationId xmlns:a16="http://schemas.microsoft.com/office/drawing/2014/main" id="{5F08A0DA-30BA-46A4-8FAC-250BF6844DE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a:extLst>
            <a:ext uri="{FF2B5EF4-FFF2-40B4-BE49-F238E27FC236}">
              <a16:creationId xmlns:a16="http://schemas.microsoft.com/office/drawing/2014/main" id="{B5A0D8BB-224A-433A-9B91-62C6D44B364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B0F15DEE-4DB3-4548-8DEE-23C983017FD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D01529C0-137E-4AEA-ADD4-7B11DBE49D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id="{307F0678-F8E7-466A-A1DF-A4E09D64FF0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804" name="直線コネクタ 803">
          <a:extLst>
            <a:ext uri="{FF2B5EF4-FFF2-40B4-BE49-F238E27FC236}">
              <a16:creationId xmlns:a16="http://schemas.microsoft.com/office/drawing/2014/main" id="{1A6DD309-7B71-43B5-9813-3FFDB9E18A52}"/>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805" name="【児童館】&#10;一人当たり面積最小値テキスト">
          <a:extLst>
            <a:ext uri="{FF2B5EF4-FFF2-40B4-BE49-F238E27FC236}">
              <a16:creationId xmlns:a16="http://schemas.microsoft.com/office/drawing/2014/main" id="{2D6FDE30-0724-4264-8E29-96106E76F32C}"/>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806" name="直線コネクタ 805">
          <a:extLst>
            <a:ext uri="{FF2B5EF4-FFF2-40B4-BE49-F238E27FC236}">
              <a16:creationId xmlns:a16="http://schemas.microsoft.com/office/drawing/2014/main" id="{047AA31E-3583-4688-9698-19E04D95F5FA}"/>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807" name="【児童館】&#10;一人当たり面積最大値テキスト">
          <a:extLst>
            <a:ext uri="{FF2B5EF4-FFF2-40B4-BE49-F238E27FC236}">
              <a16:creationId xmlns:a16="http://schemas.microsoft.com/office/drawing/2014/main" id="{D8FCBA3E-C822-449C-ACD0-003243ED995C}"/>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08" name="直線コネクタ 807">
          <a:extLst>
            <a:ext uri="{FF2B5EF4-FFF2-40B4-BE49-F238E27FC236}">
              <a16:creationId xmlns:a16="http://schemas.microsoft.com/office/drawing/2014/main" id="{54923C72-A8FB-4FCE-A234-557A0FA89352}"/>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9" name="【児童館】&#10;一人当たり面積平均値テキスト">
          <a:extLst>
            <a:ext uri="{FF2B5EF4-FFF2-40B4-BE49-F238E27FC236}">
              <a16:creationId xmlns:a16="http://schemas.microsoft.com/office/drawing/2014/main" id="{306DDCD2-4503-4784-BCA7-A2610FA1D56F}"/>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10" name="フローチャート: 判断 809">
          <a:extLst>
            <a:ext uri="{FF2B5EF4-FFF2-40B4-BE49-F238E27FC236}">
              <a16:creationId xmlns:a16="http://schemas.microsoft.com/office/drawing/2014/main" id="{6B031541-5EE6-4FF1-92D6-0E0ACB4D0207}"/>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1" name="フローチャート: 判断 810">
          <a:extLst>
            <a:ext uri="{FF2B5EF4-FFF2-40B4-BE49-F238E27FC236}">
              <a16:creationId xmlns:a16="http://schemas.microsoft.com/office/drawing/2014/main" id="{3EF55445-6A72-4E75-BB4B-0280AFF3E295}"/>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2" name="フローチャート: 判断 811">
          <a:extLst>
            <a:ext uri="{FF2B5EF4-FFF2-40B4-BE49-F238E27FC236}">
              <a16:creationId xmlns:a16="http://schemas.microsoft.com/office/drawing/2014/main" id="{7D79CB87-F635-467C-8B79-A6100A28E003}"/>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3" name="フローチャート: 判断 812">
          <a:extLst>
            <a:ext uri="{FF2B5EF4-FFF2-40B4-BE49-F238E27FC236}">
              <a16:creationId xmlns:a16="http://schemas.microsoft.com/office/drawing/2014/main" id="{7B71DCF6-33AA-4E79-BE8F-BA6913AD31FC}"/>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4" name="フローチャート: 判断 813">
          <a:extLst>
            <a:ext uri="{FF2B5EF4-FFF2-40B4-BE49-F238E27FC236}">
              <a16:creationId xmlns:a16="http://schemas.microsoft.com/office/drawing/2014/main" id="{02E2EF57-DE35-4F22-8FD4-5A3E2E310D94}"/>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DF214CA6-E8F2-4C0F-93FB-5D5F2C0B9DF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99A4B85C-01D3-4778-9E15-FB9665B8D8A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32E26F73-0EC6-40A7-ABC5-C922783463A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43F5C34E-11AE-4F91-BCE7-167380704F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95351770-BEFA-496A-ABCB-ED1F07B47B9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820" name="楕円 819">
          <a:extLst>
            <a:ext uri="{FF2B5EF4-FFF2-40B4-BE49-F238E27FC236}">
              <a16:creationId xmlns:a16="http://schemas.microsoft.com/office/drawing/2014/main" id="{CE769077-1B89-4BBF-82EF-52B8F7D89CBB}"/>
            </a:ext>
          </a:extLst>
        </xdr:cNvPr>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821" name="【児童館】&#10;一人当たり面積該当値テキスト">
          <a:extLst>
            <a:ext uri="{FF2B5EF4-FFF2-40B4-BE49-F238E27FC236}">
              <a16:creationId xmlns:a16="http://schemas.microsoft.com/office/drawing/2014/main" id="{D31B42F3-A315-4812-89FE-4E3F29679EE7}"/>
            </a:ext>
          </a:extLst>
        </xdr:cNvPr>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822" name="楕円 821">
          <a:extLst>
            <a:ext uri="{FF2B5EF4-FFF2-40B4-BE49-F238E27FC236}">
              <a16:creationId xmlns:a16="http://schemas.microsoft.com/office/drawing/2014/main" id="{46E02DFE-18FA-4332-A137-A163ACFD66D5}"/>
            </a:ext>
          </a:extLst>
        </xdr:cNvPr>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823" name="直線コネクタ 822">
          <a:extLst>
            <a:ext uri="{FF2B5EF4-FFF2-40B4-BE49-F238E27FC236}">
              <a16:creationId xmlns:a16="http://schemas.microsoft.com/office/drawing/2014/main" id="{3F91742C-103A-4641-8373-376F35459289}"/>
            </a:ext>
          </a:extLst>
        </xdr:cNvPr>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824" name="楕円 823">
          <a:extLst>
            <a:ext uri="{FF2B5EF4-FFF2-40B4-BE49-F238E27FC236}">
              <a16:creationId xmlns:a16="http://schemas.microsoft.com/office/drawing/2014/main" id="{BBF8C2B2-DA10-4EEA-9895-D5C3397AF84D}"/>
            </a:ext>
          </a:extLst>
        </xdr:cNvPr>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825" name="直線コネクタ 824">
          <a:extLst>
            <a:ext uri="{FF2B5EF4-FFF2-40B4-BE49-F238E27FC236}">
              <a16:creationId xmlns:a16="http://schemas.microsoft.com/office/drawing/2014/main" id="{29D07364-170B-4CC5-9E87-651C6C2B6B3F}"/>
            </a:ext>
          </a:extLst>
        </xdr:cNvPr>
        <xdr:cNvCxnSpPr/>
      </xdr:nvCxnSpPr>
      <xdr:spPr>
        <a:xfrm>
          <a:off x="20434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826" name="楕円 825">
          <a:extLst>
            <a:ext uri="{FF2B5EF4-FFF2-40B4-BE49-F238E27FC236}">
              <a16:creationId xmlns:a16="http://schemas.microsoft.com/office/drawing/2014/main" id="{11945ABE-2164-4996-871D-6179C3F375FC}"/>
            </a:ext>
          </a:extLst>
        </xdr:cNvPr>
        <xdr:cNvSpPr/>
      </xdr:nvSpPr>
      <xdr:spPr>
        <a:xfrm>
          <a:off x="19494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38100</xdr:rowOff>
    </xdr:to>
    <xdr:cxnSp macro="">
      <xdr:nvCxnSpPr>
        <xdr:cNvPr id="827" name="直線コネクタ 826">
          <a:extLst>
            <a:ext uri="{FF2B5EF4-FFF2-40B4-BE49-F238E27FC236}">
              <a16:creationId xmlns:a16="http://schemas.microsoft.com/office/drawing/2014/main" id="{F7D0F5ED-9683-4950-993D-A47F12A258AE}"/>
            </a:ext>
          </a:extLst>
        </xdr:cNvPr>
        <xdr:cNvCxnSpPr/>
      </xdr:nvCxnSpPr>
      <xdr:spPr>
        <a:xfrm>
          <a:off x="19545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828" name="楕円 827">
          <a:extLst>
            <a:ext uri="{FF2B5EF4-FFF2-40B4-BE49-F238E27FC236}">
              <a16:creationId xmlns:a16="http://schemas.microsoft.com/office/drawing/2014/main" id="{2F7F9B94-EDE4-4148-985D-2FAB4A7E4803}"/>
            </a:ext>
          </a:extLst>
        </xdr:cNvPr>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38100</xdr:rowOff>
    </xdr:from>
    <xdr:to>
      <xdr:col>102</xdr:col>
      <xdr:colOff>114300</xdr:colOff>
      <xdr:row>85</xdr:row>
      <xdr:rowOff>57150</xdr:rowOff>
    </xdr:to>
    <xdr:cxnSp macro="">
      <xdr:nvCxnSpPr>
        <xdr:cNvPr id="829" name="直線コネクタ 828">
          <a:extLst>
            <a:ext uri="{FF2B5EF4-FFF2-40B4-BE49-F238E27FC236}">
              <a16:creationId xmlns:a16="http://schemas.microsoft.com/office/drawing/2014/main" id="{9A219919-B5AB-4139-84FB-94827D3BFD54}"/>
            </a:ext>
          </a:extLst>
        </xdr:cNvPr>
        <xdr:cNvCxnSpPr/>
      </xdr:nvCxnSpPr>
      <xdr:spPr>
        <a:xfrm flipV="1">
          <a:off x="18656300" y="14611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0" name="n_1aveValue【児童館】&#10;一人当たり面積">
          <a:extLst>
            <a:ext uri="{FF2B5EF4-FFF2-40B4-BE49-F238E27FC236}">
              <a16:creationId xmlns:a16="http://schemas.microsoft.com/office/drawing/2014/main" id="{DDD65488-5213-4E02-BDBB-9A207C14C814}"/>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31" name="n_2aveValue【児童館】&#10;一人当たり面積">
          <a:extLst>
            <a:ext uri="{FF2B5EF4-FFF2-40B4-BE49-F238E27FC236}">
              <a16:creationId xmlns:a16="http://schemas.microsoft.com/office/drawing/2014/main" id="{99E14953-E8DA-42DE-ACAA-854B272B514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32" name="n_3aveValue【児童館】&#10;一人当たり面積">
          <a:extLst>
            <a:ext uri="{FF2B5EF4-FFF2-40B4-BE49-F238E27FC236}">
              <a16:creationId xmlns:a16="http://schemas.microsoft.com/office/drawing/2014/main" id="{A77EA78C-4D68-40FE-A5A4-54CF867D51AD}"/>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3" name="n_4aveValue【児童館】&#10;一人当たり面積">
          <a:extLst>
            <a:ext uri="{FF2B5EF4-FFF2-40B4-BE49-F238E27FC236}">
              <a16:creationId xmlns:a16="http://schemas.microsoft.com/office/drawing/2014/main" id="{4739EBAB-8F94-41FB-81CB-0BE7B5DAC25E}"/>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834" name="n_1mainValue【児童館】&#10;一人当たり面積">
          <a:extLst>
            <a:ext uri="{FF2B5EF4-FFF2-40B4-BE49-F238E27FC236}">
              <a16:creationId xmlns:a16="http://schemas.microsoft.com/office/drawing/2014/main" id="{D29A7A11-66B8-429D-9608-3D4941260118}"/>
            </a:ext>
          </a:extLst>
        </xdr:cNvPr>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835" name="n_2mainValue【児童館】&#10;一人当たり面積">
          <a:extLst>
            <a:ext uri="{FF2B5EF4-FFF2-40B4-BE49-F238E27FC236}">
              <a16:creationId xmlns:a16="http://schemas.microsoft.com/office/drawing/2014/main" id="{5478E184-C742-4CD7-88B0-D102F85D0152}"/>
            </a:ext>
          </a:extLst>
        </xdr:cNvPr>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80027</xdr:rowOff>
    </xdr:from>
    <xdr:ext cx="469744" cy="259045"/>
    <xdr:sp macro="" textlink="">
      <xdr:nvSpPr>
        <xdr:cNvPr id="836" name="n_3mainValue【児童館】&#10;一人当たり面積">
          <a:extLst>
            <a:ext uri="{FF2B5EF4-FFF2-40B4-BE49-F238E27FC236}">
              <a16:creationId xmlns:a16="http://schemas.microsoft.com/office/drawing/2014/main" id="{37BFC7F9-C31C-4A19-B9D7-448C9AF3D821}"/>
            </a:ext>
          </a:extLst>
        </xdr:cNvPr>
        <xdr:cNvSpPr txBox="1"/>
      </xdr:nvSpPr>
      <xdr:spPr>
        <a:xfrm>
          <a:off x="19310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837" name="n_4mainValue【児童館】&#10;一人当たり面積">
          <a:extLst>
            <a:ext uri="{FF2B5EF4-FFF2-40B4-BE49-F238E27FC236}">
              <a16:creationId xmlns:a16="http://schemas.microsoft.com/office/drawing/2014/main" id="{9AD19A7B-C8A1-49A7-BB16-E6FEAD35D10B}"/>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D4885D36-B637-49F0-A856-F855792AD6E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60FCFD2D-CB2F-475B-9E29-DC520C1F024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B545B174-53C3-4803-88CB-11D1351F690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F64E9EC3-ED12-4A34-9187-A06A098F97A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6627EF6C-67CD-487D-88A9-F316FEADE0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0B59DC1E-A20C-4A43-8741-AA4F51C2741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B08444D1-2111-43AA-8D1D-2B98783DBF1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932047A6-3045-4EC7-BCE7-CE24AA23555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4A10AA09-E8AD-4A00-9B7B-725B27CF01C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1F52612C-D2B1-46DA-93EC-49EBAE1FDE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15BD5EF6-DC41-4CCD-A520-E999CC7241D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a:extLst>
            <a:ext uri="{FF2B5EF4-FFF2-40B4-BE49-F238E27FC236}">
              <a16:creationId xmlns:a16="http://schemas.microsoft.com/office/drawing/2014/main" id="{793C3BE2-3949-4E61-B4F7-5272B659DEA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0" name="テキスト ボックス 849">
          <a:extLst>
            <a:ext uri="{FF2B5EF4-FFF2-40B4-BE49-F238E27FC236}">
              <a16:creationId xmlns:a16="http://schemas.microsoft.com/office/drawing/2014/main" id="{B2AAD30C-E2CB-45A0-B8B6-D393CD3F2B0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a:extLst>
            <a:ext uri="{FF2B5EF4-FFF2-40B4-BE49-F238E27FC236}">
              <a16:creationId xmlns:a16="http://schemas.microsoft.com/office/drawing/2014/main" id="{BCB94A62-BEF1-4686-AB93-F19CF15A070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a:extLst>
            <a:ext uri="{FF2B5EF4-FFF2-40B4-BE49-F238E27FC236}">
              <a16:creationId xmlns:a16="http://schemas.microsoft.com/office/drawing/2014/main" id="{864CBF39-7F6E-47A4-AB41-EA444B8C3BC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a:extLst>
            <a:ext uri="{FF2B5EF4-FFF2-40B4-BE49-F238E27FC236}">
              <a16:creationId xmlns:a16="http://schemas.microsoft.com/office/drawing/2014/main" id="{2C237FD2-7DB9-4CE2-9FC7-7F7717D5892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a:extLst>
            <a:ext uri="{FF2B5EF4-FFF2-40B4-BE49-F238E27FC236}">
              <a16:creationId xmlns:a16="http://schemas.microsoft.com/office/drawing/2014/main" id="{CCC9DBC1-1A34-4594-A555-BCC3664FB24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a:extLst>
            <a:ext uri="{FF2B5EF4-FFF2-40B4-BE49-F238E27FC236}">
              <a16:creationId xmlns:a16="http://schemas.microsoft.com/office/drawing/2014/main" id="{E1A6D92C-CA76-4F2C-8770-FE7B97789FC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a:extLst>
            <a:ext uri="{FF2B5EF4-FFF2-40B4-BE49-F238E27FC236}">
              <a16:creationId xmlns:a16="http://schemas.microsoft.com/office/drawing/2014/main" id="{83395868-52E4-438C-9763-C081B1A4630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a:extLst>
            <a:ext uri="{FF2B5EF4-FFF2-40B4-BE49-F238E27FC236}">
              <a16:creationId xmlns:a16="http://schemas.microsoft.com/office/drawing/2014/main" id="{4BE74B16-04BC-446C-8628-9E42525D940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8" name="テキスト ボックス 857">
          <a:extLst>
            <a:ext uri="{FF2B5EF4-FFF2-40B4-BE49-F238E27FC236}">
              <a16:creationId xmlns:a16="http://schemas.microsoft.com/office/drawing/2014/main" id="{8507541C-230C-4E7A-9C56-0666B3F1E0B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FBC8D49C-AC1C-4BBA-9D63-BE5145E9E46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0" name="テキスト ボックス 859">
          <a:extLst>
            <a:ext uri="{FF2B5EF4-FFF2-40B4-BE49-F238E27FC236}">
              <a16:creationId xmlns:a16="http://schemas.microsoft.com/office/drawing/2014/main" id="{A20141D1-102C-488C-B873-45248795C52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a:extLst>
            <a:ext uri="{FF2B5EF4-FFF2-40B4-BE49-F238E27FC236}">
              <a16:creationId xmlns:a16="http://schemas.microsoft.com/office/drawing/2014/main" id="{C83EDFAE-33A1-40D7-9F60-865AEB57FB0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862" name="直線コネクタ 861">
          <a:extLst>
            <a:ext uri="{FF2B5EF4-FFF2-40B4-BE49-F238E27FC236}">
              <a16:creationId xmlns:a16="http://schemas.microsoft.com/office/drawing/2014/main" id="{BB7D3137-A0CF-4DA2-8B2A-5244FBAF9D90}"/>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3" name="【公民館】&#10;有形固定資産減価償却率最小値テキスト">
          <a:extLst>
            <a:ext uri="{FF2B5EF4-FFF2-40B4-BE49-F238E27FC236}">
              <a16:creationId xmlns:a16="http://schemas.microsoft.com/office/drawing/2014/main" id="{06141E2F-70C8-4ABC-9CAD-78E501721A0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4" name="直線コネクタ 863">
          <a:extLst>
            <a:ext uri="{FF2B5EF4-FFF2-40B4-BE49-F238E27FC236}">
              <a16:creationId xmlns:a16="http://schemas.microsoft.com/office/drawing/2014/main" id="{35666A5F-20C8-4BAB-B1AE-05A7AC623E6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865" name="【公民館】&#10;有形固定資産減価償却率最大値テキスト">
          <a:extLst>
            <a:ext uri="{FF2B5EF4-FFF2-40B4-BE49-F238E27FC236}">
              <a16:creationId xmlns:a16="http://schemas.microsoft.com/office/drawing/2014/main" id="{6E4A8E2B-3C73-4399-9E16-09CC0795A5F0}"/>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866" name="直線コネクタ 865">
          <a:extLst>
            <a:ext uri="{FF2B5EF4-FFF2-40B4-BE49-F238E27FC236}">
              <a16:creationId xmlns:a16="http://schemas.microsoft.com/office/drawing/2014/main" id="{1B3E9532-1BEB-45CF-A8AF-162BC70025A3}"/>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867" name="【公民館】&#10;有形固定資産減価償却率平均値テキスト">
          <a:extLst>
            <a:ext uri="{FF2B5EF4-FFF2-40B4-BE49-F238E27FC236}">
              <a16:creationId xmlns:a16="http://schemas.microsoft.com/office/drawing/2014/main" id="{6D6ADF53-2210-4D97-B597-832CCB1FC39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68" name="フローチャート: 判断 867">
          <a:extLst>
            <a:ext uri="{FF2B5EF4-FFF2-40B4-BE49-F238E27FC236}">
              <a16:creationId xmlns:a16="http://schemas.microsoft.com/office/drawing/2014/main" id="{4FF3B396-1617-4AA3-A527-CCCBA8BCE88F}"/>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869" name="フローチャート: 判断 868">
          <a:extLst>
            <a:ext uri="{FF2B5EF4-FFF2-40B4-BE49-F238E27FC236}">
              <a16:creationId xmlns:a16="http://schemas.microsoft.com/office/drawing/2014/main" id="{A26F4B67-3596-4579-A0D7-244E920AC66D}"/>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870" name="フローチャート: 判断 869">
          <a:extLst>
            <a:ext uri="{FF2B5EF4-FFF2-40B4-BE49-F238E27FC236}">
              <a16:creationId xmlns:a16="http://schemas.microsoft.com/office/drawing/2014/main" id="{A7BA7635-3546-4F36-864D-B8485C68DD39}"/>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871" name="フローチャート: 判断 870">
          <a:extLst>
            <a:ext uri="{FF2B5EF4-FFF2-40B4-BE49-F238E27FC236}">
              <a16:creationId xmlns:a16="http://schemas.microsoft.com/office/drawing/2014/main" id="{FA1A6423-4095-4DBB-A1E6-68AC9830BC79}"/>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872" name="フローチャート: 判断 871">
          <a:extLst>
            <a:ext uri="{FF2B5EF4-FFF2-40B4-BE49-F238E27FC236}">
              <a16:creationId xmlns:a16="http://schemas.microsoft.com/office/drawing/2014/main" id="{2AE70D4E-B5CE-4030-BDA8-9519B33ACEDE}"/>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94AA78B5-144E-40BC-81C8-962563C7D7F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AC08EB7D-A542-45A1-B232-0210F23B14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A2741EE5-692C-4FA3-B406-897730D3BA7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891670F-5526-469A-BCCB-670891C5822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6F824E54-1582-4E8C-98F9-3381E5A6B2F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50164</xdr:rowOff>
    </xdr:from>
    <xdr:to>
      <xdr:col>85</xdr:col>
      <xdr:colOff>177800</xdr:colOff>
      <xdr:row>105</xdr:row>
      <xdr:rowOff>151764</xdr:rowOff>
    </xdr:to>
    <xdr:sp macro="" textlink="">
      <xdr:nvSpPr>
        <xdr:cNvPr id="878" name="楕円 877">
          <a:extLst>
            <a:ext uri="{FF2B5EF4-FFF2-40B4-BE49-F238E27FC236}">
              <a16:creationId xmlns:a16="http://schemas.microsoft.com/office/drawing/2014/main" id="{D8D513BA-0DCA-4AA6-8EBB-E739AC12BACD}"/>
            </a:ext>
          </a:extLst>
        </xdr:cNvPr>
        <xdr:cNvSpPr/>
      </xdr:nvSpPr>
      <xdr:spPr>
        <a:xfrm>
          <a:off x="162687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28591</xdr:rowOff>
    </xdr:from>
    <xdr:ext cx="405111" cy="259045"/>
    <xdr:sp macro="" textlink="">
      <xdr:nvSpPr>
        <xdr:cNvPr id="879" name="【公民館】&#10;有形固定資産減価償却率該当値テキスト">
          <a:extLst>
            <a:ext uri="{FF2B5EF4-FFF2-40B4-BE49-F238E27FC236}">
              <a16:creationId xmlns:a16="http://schemas.microsoft.com/office/drawing/2014/main" id="{15F6C059-6D15-45B8-A896-9F747C52E9A7}"/>
            </a:ext>
          </a:extLst>
        </xdr:cNvPr>
        <xdr:cNvSpPr txBox="1"/>
      </xdr:nvSpPr>
      <xdr:spPr>
        <a:xfrm>
          <a:off x="16357600"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xdr:rowOff>
    </xdr:from>
    <xdr:to>
      <xdr:col>81</xdr:col>
      <xdr:colOff>101600</xdr:colOff>
      <xdr:row>105</xdr:row>
      <xdr:rowOff>107950</xdr:rowOff>
    </xdr:to>
    <xdr:sp macro="" textlink="">
      <xdr:nvSpPr>
        <xdr:cNvPr id="880" name="楕円 879">
          <a:extLst>
            <a:ext uri="{FF2B5EF4-FFF2-40B4-BE49-F238E27FC236}">
              <a16:creationId xmlns:a16="http://schemas.microsoft.com/office/drawing/2014/main" id="{9D255080-4805-4F30-B01F-E80CFAEC9EE7}"/>
            </a:ext>
          </a:extLst>
        </xdr:cNvPr>
        <xdr:cNvSpPr/>
      </xdr:nvSpPr>
      <xdr:spPr>
        <a:xfrm>
          <a:off x="1543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57150</xdr:rowOff>
    </xdr:from>
    <xdr:to>
      <xdr:col>85</xdr:col>
      <xdr:colOff>127000</xdr:colOff>
      <xdr:row>105</xdr:row>
      <xdr:rowOff>100964</xdr:rowOff>
    </xdr:to>
    <xdr:cxnSp macro="">
      <xdr:nvCxnSpPr>
        <xdr:cNvPr id="881" name="直線コネクタ 880">
          <a:extLst>
            <a:ext uri="{FF2B5EF4-FFF2-40B4-BE49-F238E27FC236}">
              <a16:creationId xmlns:a16="http://schemas.microsoft.com/office/drawing/2014/main" id="{9F1DFAA2-8632-4B97-9063-8B2887D6B5EB}"/>
            </a:ext>
          </a:extLst>
        </xdr:cNvPr>
        <xdr:cNvCxnSpPr/>
      </xdr:nvCxnSpPr>
      <xdr:spPr>
        <a:xfrm>
          <a:off x="15481300" y="180594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143511</xdr:rowOff>
    </xdr:from>
    <xdr:to>
      <xdr:col>76</xdr:col>
      <xdr:colOff>165100</xdr:colOff>
      <xdr:row>105</xdr:row>
      <xdr:rowOff>73661</xdr:rowOff>
    </xdr:to>
    <xdr:sp macro="" textlink="">
      <xdr:nvSpPr>
        <xdr:cNvPr id="882" name="楕円 881">
          <a:extLst>
            <a:ext uri="{FF2B5EF4-FFF2-40B4-BE49-F238E27FC236}">
              <a16:creationId xmlns:a16="http://schemas.microsoft.com/office/drawing/2014/main" id="{C983523B-E076-49E3-8C50-BAD9A957D89D}"/>
            </a:ext>
          </a:extLst>
        </xdr:cNvPr>
        <xdr:cNvSpPr/>
      </xdr:nvSpPr>
      <xdr:spPr>
        <a:xfrm>
          <a:off x="14541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22861</xdr:rowOff>
    </xdr:from>
    <xdr:to>
      <xdr:col>81</xdr:col>
      <xdr:colOff>50800</xdr:colOff>
      <xdr:row>105</xdr:row>
      <xdr:rowOff>57150</xdr:rowOff>
    </xdr:to>
    <xdr:cxnSp macro="">
      <xdr:nvCxnSpPr>
        <xdr:cNvPr id="883" name="直線コネクタ 882">
          <a:extLst>
            <a:ext uri="{FF2B5EF4-FFF2-40B4-BE49-F238E27FC236}">
              <a16:creationId xmlns:a16="http://schemas.microsoft.com/office/drawing/2014/main" id="{BF9A82BD-3483-4CAF-AFB8-8008A6A2B48B}"/>
            </a:ext>
          </a:extLst>
        </xdr:cNvPr>
        <xdr:cNvCxnSpPr/>
      </xdr:nvCxnSpPr>
      <xdr:spPr>
        <a:xfrm>
          <a:off x="14592300" y="180251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884" name="楕円 883">
          <a:extLst>
            <a:ext uri="{FF2B5EF4-FFF2-40B4-BE49-F238E27FC236}">
              <a16:creationId xmlns:a16="http://schemas.microsoft.com/office/drawing/2014/main" id="{A13F3766-1ACD-4BFF-B6C2-D7BF249BA495}"/>
            </a:ext>
          </a:extLst>
        </xdr:cNvPr>
        <xdr:cNvSpPr/>
      </xdr:nvSpPr>
      <xdr:spPr>
        <a:xfrm>
          <a:off x="13652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150495</xdr:rowOff>
    </xdr:from>
    <xdr:to>
      <xdr:col>76</xdr:col>
      <xdr:colOff>114300</xdr:colOff>
      <xdr:row>105</xdr:row>
      <xdr:rowOff>22861</xdr:rowOff>
    </xdr:to>
    <xdr:cxnSp macro="">
      <xdr:nvCxnSpPr>
        <xdr:cNvPr id="885" name="直線コネクタ 884">
          <a:extLst>
            <a:ext uri="{FF2B5EF4-FFF2-40B4-BE49-F238E27FC236}">
              <a16:creationId xmlns:a16="http://schemas.microsoft.com/office/drawing/2014/main" id="{413CCB52-8AD9-4A50-845A-2A16548B204E}"/>
            </a:ext>
          </a:extLst>
        </xdr:cNvPr>
        <xdr:cNvCxnSpPr/>
      </xdr:nvCxnSpPr>
      <xdr:spPr>
        <a:xfrm>
          <a:off x="13703300" y="179812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57786</xdr:rowOff>
    </xdr:from>
    <xdr:to>
      <xdr:col>67</xdr:col>
      <xdr:colOff>101600</xdr:colOff>
      <xdr:row>104</xdr:row>
      <xdr:rowOff>159386</xdr:rowOff>
    </xdr:to>
    <xdr:sp macro="" textlink="">
      <xdr:nvSpPr>
        <xdr:cNvPr id="886" name="楕円 885">
          <a:extLst>
            <a:ext uri="{FF2B5EF4-FFF2-40B4-BE49-F238E27FC236}">
              <a16:creationId xmlns:a16="http://schemas.microsoft.com/office/drawing/2014/main" id="{89A31122-CA3E-4982-BC3C-36C1D2B7FEA3}"/>
            </a:ext>
          </a:extLst>
        </xdr:cNvPr>
        <xdr:cNvSpPr/>
      </xdr:nvSpPr>
      <xdr:spPr>
        <a:xfrm>
          <a:off x="12763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108586</xdr:rowOff>
    </xdr:from>
    <xdr:to>
      <xdr:col>71</xdr:col>
      <xdr:colOff>177800</xdr:colOff>
      <xdr:row>104</xdr:row>
      <xdr:rowOff>150495</xdr:rowOff>
    </xdr:to>
    <xdr:cxnSp macro="">
      <xdr:nvCxnSpPr>
        <xdr:cNvPr id="887" name="直線コネクタ 886">
          <a:extLst>
            <a:ext uri="{FF2B5EF4-FFF2-40B4-BE49-F238E27FC236}">
              <a16:creationId xmlns:a16="http://schemas.microsoft.com/office/drawing/2014/main" id="{DA551902-D6E0-470F-BED6-BDDAC5EEB75F}"/>
            </a:ext>
          </a:extLst>
        </xdr:cNvPr>
        <xdr:cNvCxnSpPr/>
      </xdr:nvCxnSpPr>
      <xdr:spPr>
        <a:xfrm>
          <a:off x="12814300" y="179393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888" name="n_1aveValue【公民館】&#10;有形固定資産減価償却率">
          <a:extLst>
            <a:ext uri="{FF2B5EF4-FFF2-40B4-BE49-F238E27FC236}">
              <a16:creationId xmlns:a16="http://schemas.microsoft.com/office/drawing/2014/main" id="{D281E535-3753-49FE-8A00-6F3BFC0B10FA}"/>
            </a:ext>
          </a:extLst>
        </xdr:cNvPr>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889" name="n_2aveValue【公民館】&#10;有形固定資産減価償却率">
          <a:extLst>
            <a:ext uri="{FF2B5EF4-FFF2-40B4-BE49-F238E27FC236}">
              <a16:creationId xmlns:a16="http://schemas.microsoft.com/office/drawing/2014/main" id="{4B3FD27A-0F53-4D2D-B7E8-18655C69D47C}"/>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890" name="n_3aveValue【公民館】&#10;有形固定資産減価償却率">
          <a:extLst>
            <a:ext uri="{FF2B5EF4-FFF2-40B4-BE49-F238E27FC236}">
              <a16:creationId xmlns:a16="http://schemas.microsoft.com/office/drawing/2014/main" id="{B2F4250B-75EE-4E03-AF50-503B25836C04}"/>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891" name="n_4aveValue【公民館】&#10;有形固定資産減価償却率">
          <a:extLst>
            <a:ext uri="{FF2B5EF4-FFF2-40B4-BE49-F238E27FC236}">
              <a16:creationId xmlns:a16="http://schemas.microsoft.com/office/drawing/2014/main" id="{AB1D7CED-F3B3-46E4-9100-B8D6A8667130}"/>
            </a:ext>
          </a:extLst>
        </xdr:cNvPr>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99077</xdr:rowOff>
    </xdr:from>
    <xdr:ext cx="405111" cy="259045"/>
    <xdr:sp macro="" textlink="">
      <xdr:nvSpPr>
        <xdr:cNvPr id="892" name="n_1mainValue【公民館】&#10;有形固定資産減価償却率">
          <a:extLst>
            <a:ext uri="{FF2B5EF4-FFF2-40B4-BE49-F238E27FC236}">
              <a16:creationId xmlns:a16="http://schemas.microsoft.com/office/drawing/2014/main" id="{ACB78106-FCE7-4B93-BF4B-C7EEACF49484}"/>
            </a:ext>
          </a:extLst>
        </xdr:cNvPr>
        <xdr:cNvSpPr txBox="1"/>
      </xdr:nvSpPr>
      <xdr:spPr>
        <a:xfrm>
          <a:off x="152660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64788</xdr:rowOff>
    </xdr:from>
    <xdr:ext cx="405111" cy="259045"/>
    <xdr:sp macro="" textlink="">
      <xdr:nvSpPr>
        <xdr:cNvPr id="893" name="n_2mainValue【公民館】&#10;有形固定資産減価償却率">
          <a:extLst>
            <a:ext uri="{FF2B5EF4-FFF2-40B4-BE49-F238E27FC236}">
              <a16:creationId xmlns:a16="http://schemas.microsoft.com/office/drawing/2014/main" id="{B1E21903-9FD7-4793-B965-0EBC63AC066E}"/>
            </a:ext>
          </a:extLst>
        </xdr:cNvPr>
        <xdr:cNvSpPr txBox="1"/>
      </xdr:nvSpPr>
      <xdr:spPr>
        <a:xfrm>
          <a:off x="14389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20972</xdr:rowOff>
    </xdr:from>
    <xdr:ext cx="405111" cy="259045"/>
    <xdr:sp macro="" textlink="">
      <xdr:nvSpPr>
        <xdr:cNvPr id="894" name="n_3mainValue【公民館】&#10;有形固定資産減価償却率">
          <a:extLst>
            <a:ext uri="{FF2B5EF4-FFF2-40B4-BE49-F238E27FC236}">
              <a16:creationId xmlns:a16="http://schemas.microsoft.com/office/drawing/2014/main" id="{0FEB3086-3923-48A9-BD1B-BD46F67F8F85}"/>
            </a:ext>
          </a:extLst>
        </xdr:cNvPr>
        <xdr:cNvSpPr txBox="1"/>
      </xdr:nvSpPr>
      <xdr:spPr>
        <a:xfrm>
          <a:off x="13500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895" name="n_4mainValue【公民館】&#10;有形固定資産減価償却率">
          <a:extLst>
            <a:ext uri="{FF2B5EF4-FFF2-40B4-BE49-F238E27FC236}">
              <a16:creationId xmlns:a16="http://schemas.microsoft.com/office/drawing/2014/main" id="{79380391-914E-4D50-BC82-B8A240578165}"/>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5A8D2408-FDE2-4C03-8791-4B15C83727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50EB6E37-8A11-496A-9CE2-760370E1960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B7372B48-399C-4A47-859C-E65F91A53A5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DAD3E8D9-2234-4C00-B8B1-9A8DFF40557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0517D9D4-7F9E-4BA3-9A23-31A3BD64C0A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71776061-EB27-4416-BA20-261AE74B04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6F2963FE-B37D-415F-AF04-2F1B8396F3A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1E21CFE6-4C19-4998-AF5D-3CE36A44E83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349DB78F-E2A0-45EC-84AB-7E72CB88135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7AFC788D-7C21-485F-BBC2-043A8083CE7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6" name="直線コネクタ 905">
          <a:extLst>
            <a:ext uri="{FF2B5EF4-FFF2-40B4-BE49-F238E27FC236}">
              <a16:creationId xmlns:a16="http://schemas.microsoft.com/office/drawing/2014/main" id="{ED1333F6-A734-4B3E-AB53-3BEC141A4CC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7" name="テキスト ボックス 906">
          <a:extLst>
            <a:ext uri="{FF2B5EF4-FFF2-40B4-BE49-F238E27FC236}">
              <a16:creationId xmlns:a16="http://schemas.microsoft.com/office/drawing/2014/main" id="{C1E69B53-28B9-4A7A-A4E3-80DEBC9385A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8" name="直線コネクタ 907">
          <a:extLst>
            <a:ext uri="{FF2B5EF4-FFF2-40B4-BE49-F238E27FC236}">
              <a16:creationId xmlns:a16="http://schemas.microsoft.com/office/drawing/2014/main" id="{EFB23910-03E0-4B41-9ED5-DADC3D4F0F7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9" name="テキスト ボックス 908">
          <a:extLst>
            <a:ext uri="{FF2B5EF4-FFF2-40B4-BE49-F238E27FC236}">
              <a16:creationId xmlns:a16="http://schemas.microsoft.com/office/drawing/2014/main" id="{9A50F49B-9334-4F7E-ADA2-EBFF4D4A9DC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0" name="直線コネクタ 909">
          <a:extLst>
            <a:ext uri="{FF2B5EF4-FFF2-40B4-BE49-F238E27FC236}">
              <a16:creationId xmlns:a16="http://schemas.microsoft.com/office/drawing/2014/main" id="{1EF2B568-3DF5-496D-AB18-118E41C44BB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1" name="テキスト ボックス 910">
          <a:extLst>
            <a:ext uri="{FF2B5EF4-FFF2-40B4-BE49-F238E27FC236}">
              <a16:creationId xmlns:a16="http://schemas.microsoft.com/office/drawing/2014/main" id="{86B1A90F-8801-4693-B471-C739CAB8B8B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2" name="直線コネクタ 911">
          <a:extLst>
            <a:ext uri="{FF2B5EF4-FFF2-40B4-BE49-F238E27FC236}">
              <a16:creationId xmlns:a16="http://schemas.microsoft.com/office/drawing/2014/main" id="{BBCE9FA8-5EE6-482B-A376-6D803DFE633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3" name="テキスト ボックス 912">
          <a:extLst>
            <a:ext uri="{FF2B5EF4-FFF2-40B4-BE49-F238E27FC236}">
              <a16:creationId xmlns:a16="http://schemas.microsoft.com/office/drawing/2014/main" id="{983FB7A3-D72F-440C-9A59-04C625F217F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4" name="直線コネクタ 913">
          <a:extLst>
            <a:ext uri="{FF2B5EF4-FFF2-40B4-BE49-F238E27FC236}">
              <a16:creationId xmlns:a16="http://schemas.microsoft.com/office/drawing/2014/main" id="{CB6B4816-300B-487A-A2AC-DBB361FAF38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5" name="テキスト ボックス 914">
          <a:extLst>
            <a:ext uri="{FF2B5EF4-FFF2-40B4-BE49-F238E27FC236}">
              <a16:creationId xmlns:a16="http://schemas.microsoft.com/office/drawing/2014/main" id="{9D942219-3CD3-4934-8B08-C2141D9780B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6" name="直線コネクタ 915">
          <a:extLst>
            <a:ext uri="{FF2B5EF4-FFF2-40B4-BE49-F238E27FC236}">
              <a16:creationId xmlns:a16="http://schemas.microsoft.com/office/drawing/2014/main" id="{AC9BEC95-7D35-4C27-AB84-C626438F08F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7" name="テキスト ボックス 916">
          <a:extLst>
            <a:ext uri="{FF2B5EF4-FFF2-40B4-BE49-F238E27FC236}">
              <a16:creationId xmlns:a16="http://schemas.microsoft.com/office/drawing/2014/main" id="{1F1639DB-43B1-4723-8748-EDEE534C9FF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68886F13-B822-400D-8F06-72B9647F34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id="{3676FF87-9AD3-483D-AD53-6784AD03752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a16="http://schemas.microsoft.com/office/drawing/2014/main" id="{7408D341-8DCF-470B-9E2C-EC4E80862D4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921" name="直線コネクタ 920">
          <a:extLst>
            <a:ext uri="{FF2B5EF4-FFF2-40B4-BE49-F238E27FC236}">
              <a16:creationId xmlns:a16="http://schemas.microsoft.com/office/drawing/2014/main" id="{EAF62B70-B908-402D-8DA3-D40B4162FB4B}"/>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922" name="【公民館】&#10;一人当たり面積最小値テキスト">
          <a:extLst>
            <a:ext uri="{FF2B5EF4-FFF2-40B4-BE49-F238E27FC236}">
              <a16:creationId xmlns:a16="http://schemas.microsoft.com/office/drawing/2014/main" id="{C98DD20C-C6D1-4027-8167-425A1E7CDBF9}"/>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923" name="直線コネクタ 922">
          <a:extLst>
            <a:ext uri="{FF2B5EF4-FFF2-40B4-BE49-F238E27FC236}">
              <a16:creationId xmlns:a16="http://schemas.microsoft.com/office/drawing/2014/main" id="{34B5B2D0-D0E2-4440-84CF-917D2224BD2B}"/>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924" name="【公民館】&#10;一人当たり面積最大値テキスト">
          <a:extLst>
            <a:ext uri="{FF2B5EF4-FFF2-40B4-BE49-F238E27FC236}">
              <a16:creationId xmlns:a16="http://schemas.microsoft.com/office/drawing/2014/main" id="{9092F2C4-E5FF-4643-908B-B5B921D23B15}"/>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925" name="直線コネクタ 924">
          <a:extLst>
            <a:ext uri="{FF2B5EF4-FFF2-40B4-BE49-F238E27FC236}">
              <a16:creationId xmlns:a16="http://schemas.microsoft.com/office/drawing/2014/main" id="{9EA32B01-AF31-4C13-B30B-AB83D9A2971C}"/>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926" name="【公民館】&#10;一人当たり面積平均値テキスト">
          <a:extLst>
            <a:ext uri="{FF2B5EF4-FFF2-40B4-BE49-F238E27FC236}">
              <a16:creationId xmlns:a16="http://schemas.microsoft.com/office/drawing/2014/main" id="{73675004-6F6A-4105-969C-5E6980936535}"/>
            </a:ext>
          </a:extLst>
        </xdr:cNvPr>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927" name="フローチャート: 判断 926">
          <a:extLst>
            <a:ext uri="{FF2B5EF4-FFF2-40B4-BE49-F238E27FC236}">
              <a16:creationId xmlns:a16="http://schemas.microsoft.com/office/drawing/2014/main" id="{2E77B371-DFF9-4AD2-96A4-BA152D4F12DD}"/>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928" name="フローチャート: 判断 927">
          <a:extLst>
            <a:ext uri="{FF2B5EF4-FFF2-40B4-BE49-F238E27FC236}">
              <a16:creationId xmlns:a16="http://schemas.microsoft.com/office/drawing/2014/main" id="{5FC5298D-6B4E-41D0-B59B-F0911F812354}"/>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929" name="フローチャート: 判断 928">
          <a:extLst>
            <a:ext uri="{FF2B5EF4-FFF2-40B4-BE49-F238E27FC236}">
              <a16:creationId xmlns:a16="http://schemas.microsoft.com/office/drawing/2014/main" id="{561720B8-02D7-4326-80FC-40BEC69066ED}"/>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930" name="フローチャート: 判断 929">
          <a:extLst>
            <a:ext uri="{FF2B5EF4-FFF2-40B4-BE49-F238E27FC236}">
              <a16:creationId xmlns:a16="http://schemas.microsoft.com/office/drawing/2014/main" id="{2207D8A0-D22E-40CC-AF83-E5104D0C7356}"/>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931" name="フローチャート: 判断 930">
          <a:extLst>
            <a:ext uri="{FF2B5EF4-FFF2-40B4-BE49-F238E27FC236}">
              <a16:creationId xmlns:a16="http://schemas.microsoft.com/office/drawing/2014/main" id="{957FACAE-03E6-4E12-9A02-0F4E10A76A94}"/>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B5447D6-8819-43BF-960C-1758AE24E9A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C435E543-E4D8-47F4-ABC4-0930E982A4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16E6645D-457B-4364-A570-B603ECF505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1CF92662-1BF0-4D18-881F-B9EEE9670D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21495E5B-0679-493B-A67A-15621059A87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167458</xdr:rowOff>
    </xdr:from>
    <xdr:to>
      <xdr:col>116</xdr:col>
      <xdr:colOff>114300</xdr:colOff>
      <xdr:row>108</xdr:row>
      <xdr:rowOff>97608</xdr:rowOff>
    </xdr:to>
    <xdr:sp macro="" textlink="">
      <xdr:nvSpPr>
        <xdr:cNvPr id="937" name="楕円 936">
          <a:extLst>
            <a:ext uri="{FF2B5EF4-FFF2-40B4-BE49-F238E27FC236}">
              <a16:creationId xmlns:a16="http://schemas.microsoft.com/office/drawing/2014/main" id="{C405BE2F-7CC5-4C5D-AE16-3BD4C8C038DF}"/>
            </a:ext>
          </a:extLst>
        </xdr:cNvPr>
        <xdr:cNvSpPr/>
      </xdr:nvSpPr>
      <xdr:spPr>
        <a:xfrm>
          <a:off x="22110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82385</xdr:rowOff>
    </xdr:from>
    <xdr:ext cx="469744" cy="259045"/>
    <xdr:sp macro="" textlink="">
      <xdr:nvSpPr>
        <xdr:cNvPr id="938" name="【公民館】&#10;一人当たり面積該当値テキスト">
          <a:extLst>
            <a:ext uri="{FF2B5EF4-FFF2-40B4-BE49-F238E27FC236}">
              <a16:creationId xmlns:a16="http://schemas.microsoft.com/office/drawing/2014/main" id="{04759B82-C911-4DF6-9301-13A5F1EDA52B}"/>
            </a:ext>
          </a:extLst>
        </xdr:cNvPr>
        <xdr:cNvSpPr txBox="1"/>
      </xdr:nvSpPr>
      <xdr:spPr>
        <a:xfrm>
          <a:off x="22199600" y="1842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170724</xdr:rowOff>
    </xdr:from>
    <xdr:to>
      <xdr:col>112</xdr:col>
      <xdr:colOff>38100</xdr:colOff>
      <xdr:row>108</xdr:row>
      <xdr:rowOff>100874</xdr:rowOff>
    </xdr:to>
    <xdr:sp macro="" textlink="">
      <xdr:nvSpPr>
        <xdr:cNvPr id="939" name="楕円 938">
          <a:extLst>
            <a:ext uri="{FF2B5EF4-FFF2-40B4-BE49-F238E27FC236}">
              <a16:creationId xmlns:a16="http://schemas.microsoft.com/office/drawing/2014/main" id="{25CCAA77-2BE2-4001-8794-7AD29C7078E2}"/>
            </a:ext>
          </a:extLst>
        </xdr:cNvPr>
        <xdr:cNvSpPr/>
      </xdr:nvSpPr>
      <xdr:spPr>
        <a:xfrm>
          <a:off x="21272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50074</xdr:rowOff>
    </xdr:to>
    <xdr:cxnSp macro="">
      <xdr:nvCxnSpPr>
        <xdr:cNvPr id="940" name="直線コネクタ 939">
          <a:extLst>
            <a:ext uri="{FF2B5EF4-FFF2-40B4-BE49-F238E27FC236}">
              <a16:creationId xmlns:a16="http://schemas.microsoft.com/office/drawing/2014/main" id="{68334A5F-378B-4B85-94B2-D61BFF3F8889}"/>
            </a:ext>
          </a:extLst>
        </xdr:cNvPr>
        <xdr:cNvCxnSpPr/>
      </xdr:nvCxnSpPr>
      <xdr:spPr>
        <a:xfrm flipV="1">
          <a:off x="21323300" y="185634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170724</xdr:rowOff>
    </xdr:from>
    <xdr:to>
      <xdr:col>107</xdr:col>
      <xdr:colOff>101600</xdr:colOff>
      <xdr:row>108</xdr:row>
      <xdr:rowOff>100874</xdr:rowOff>
    </xdr:to>
    <xdr:sp macro="" textlink="">
      <xdr:nvSpPr>
        <xdr:cNvPr id="941" name="楕円 940">
          <a:extLst>
            <a:ext uri="{FF2B5EF4-FFF2-40B4-BE49-F238E27FC236}">
              <a16:creationId xmlns:a16="http://schemas.microsoft.com/office/drawing/2014/main" id="{107B337E-6B6A-4591-9886-36525754C3BB}"/>
            </a:ext>
          </a:extLst>
        </xdr:cNvPr>
        <xdr:cNvSpPr/>
      </xdr:nvSpPr>
      <xdr:spPr>
        <a:xfrm>
          <a:off x="20383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50074</xdr:rowOff>
    </xdr:from>
    <xdr:to>
      <xdr:col>111</xdr:col>
      <xdr:colOff>177800</xdr:colOff>
      <xdr:row>108</xdr:row>
      <xdr:rowOff>50074</xdr:rowOff>
    </xdr:to>
    <xdr:cxnSp macro="">
      <xdr:nvCxnSpPr>
        <xdr:cNvPr id="942" name="直線コネクタ 941">
          <a:extLst>
            <a:ext uri="{FF2B5EF4-FFF2-40B4-BE49-F238E27FC236}">
              <a16:creationId xmlns:a16="http://schemas.microsoft.com/office/drawing/2014/main" id="{A9C4A244-19DF-4F47-A043-3E7A7C47852B}"/>
            </a:ext>
          </a:extLst>
        </xdr:cNvPr>
        <xdr:cNvCxnSpPr/>
      </xdr:nvCxnSpPr>
      <xdr:spPr>
        <a:xfrm>
          <a:off x="20434300" y="18566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2539</xdr:rowOff>
    </xdr:from>
    <xdr:to>
      <xdr:col>102</xdr:col>
      <xdr:colOff>165100</xdr:colOff>
      <xdr:row>108</xdr:row>
      <xdr:rowOff>104139</xdr:rowOff>
    </xdr:to>
    <xdr:sp macro="" textlink="">
      <xdr:nvSpPr>
        <xdr:cNvPr id="943" name="楕円 942">
          <a:extLst>
            <a:ext uri="{FF2B5EF4-FFF2-40B4-BE49-F238E27FC236}">
              <a16:creationId xmlns:a16="http://schemas.microsoft.com/office/drawing/2014/main" id="{D9C6E72F-1A5F-4CA4-84F5-DD4586C7520C}"/>
            </a:ext>
          </a:extLst>
        </xdr:cNvPr>
        <xdr:cNvSpPr/>
      </xdr:nvSpPr>
      <xdr:spPr>
        <a:xfrm>
          <a:off x="19494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50074</xdr:rowOff>
    </xdr:from>
    <xdr:to>
      <xdr:col>107</xdr:col>
      <xdr:colOff>50800</xdr:colOff>
      <xdr:row>108</xdr:row>
      <xdr:rowOff>53339</xdr:rowOff>
    </xdr:to>
    <xdr:cxnSp macro="">
      <xdr:nvCxnSpPr>
        <xdr:cNvPr id="944" name="直線コネクタ 943">
          <a:extLst>
            <a:ext uri="{FF2B5EF4-FFF2-40B4-BE49-F238E27FC236}">
              <a16:creationId xmlns:a16="http://schemas.microsoft.com/office/drawing/2014/main" id="{FA3A65C9-060D-488B-B7EB-5221C1D5D31F}"/>
            </a:ext>
          </a:extLst>
        </xdr:cNvPr>
        <xdr:cNvCxnSpPr/>
      </xdr:nvCxnSpPr>
      <xdr:spPr>
        <a:xfrm flipV="1">
          <a:off x="19545300" y="185666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2539</xdr:rowOff>
    </xdr:from>
    <xdr:to>
      <xdr:col>98</xdr:col>
      <xdr:colOff>38100</xdr:colOff>
      <xdr:row>108</xdr:row>
      <xdr:rowOff>104139</xdr:rowOff>
    </xdr:to>
    <xdr:sp macro="" textlink="">
      <xdr:nvSpPr>
        <xdr:cNvPr id="945" name="楕円 944">
          <a:extLst>
            <a:ext uri="{FF2B5EF4-FFF2-40B4-BE49-F238E27FC236}">
              <a16:creationId xmlns:a16="http://schemas.microsoft.com/office/drawing/2014/main" id="{74BA666A-C827-4B43-846F-6C929096A001}"/>
            </a:ext>
          </a:extLst>
        </xdr:cNvPr>
        <xdr:cNvSpPr/>
      </xdr:nvSpPr>
      <xdr:spPr>
        <a:xfrm>
          <a:off x="18605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53339</xdr:rowOff>
    </xdr:from>
    <xdr:to>
      <xdr:col>102</xdr:col>
      <xdr:colOff>114300</xdr:colOff>
      <xdr:row>108</xdr:row>
      <xdr:rowOff>53339</xdr:rowOff>
    </xdr:to>
    <xdr:cxnSp macro="">
      <xdr:nvCxnSpPr>
        <xdr:cNvPr id="946" name="直線コネクタ 945">
          <a:extLst>
            <a:ext uri="{FF2B5EF4-FFF2-40B4-BE49-F238E27FC236}">
              <a16:creationId xmlns:a16="http://schemas.microsoft.com/office/drawing/2014/main" id="{30A9654D-74BF-44E4-BDEA-9DEEAA65088B}"/>
            </a:ext>
          </a:extLst>
        </xdr:cNvPr>
        <xdr:cNvCxnSpPr/>
      </xdr:nvCxnSpPr>
      <xdr:spPr>
        <a:xfrm>
          <a:off x="18656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947" name="n_1aveValue【公民館】&#10;一人当たり面積">
          <a:extLst>
            <a:ext uri="{FF2B5EF4-FFF2-40B4-BE49-F238E27FC236}">
              <a16:creationId xmlns:a16="http://schemas.microsoft.com/office/drawing/2014/main" id="{2E94CA99-AAF1-4126-ACA5-D2B77E19B84E}"/>
            </a:ext>
          </a:extLst>
        </xdr:cNvPr>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948" name="n_2aveValue【公民館】&#10;一人当たり面積">
          <a:extLst>
            <a:ext uri="{FF2B5EF4-FFF2-40B4-BE49-F238E27FC236}">
              <a16:creationId xmlns:a16="http://schemas.microsoft.com/office/drawing/2014/main" id="{2439CF1E-7F55-441B-94FD-A8C5D6E80050}"/>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949" name="n_3aveValue【公民館】&#10;一人当たり面積">
          <a:extLst>
            <a:ext uri="{FF2B5EF4-FFF2-40B4-BE49-F238E27FC236}">
              <a16:creationId xmlns:a16="http://schemas.microsoft.com/office/drawing/2014/main" id="{E2E2D685-1531-4172-AC54-9C3125555D81}"/>
            </a:ext>
          </a:extLst>
        </xdr:cNvPr>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950" name="n_4aveValue【公民館】&#10;一人当たり面積">
          <a:extLst>
            <a:ext uri="{FF2B5EF4-FFF2-40B4-BE49-F238E27FC236}">
              <a16:creationId xmlns:a16="http://schemas.microsoft.com/office/drawing/2014/main" id="{0CF19566-9131-4A8B-8E99-ED81D7907F80}"/>
            </a:ext>
          </a:extLst>
        </xdr:cNvPr>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92001</xdr:rowOff>
    </xdr:from>
    <xdr:ext cx="469744" cy="259045"/>
    <xdr:sp macro="" textlink="">
      <xdr:nvSpPr>
        <xdr:cNvPr id="951" name="n_1mainValue【公民館】&#10;一人当たり面積">
          <a:extLst>
            <a:ext uri="{FF2B5EF4-FFF2-40B4-BE49-F238E27FC236}">
              <a16:creationId xmlns:a16="http://schemas.microsoft.com/office/drawing/2014/main" id="{E4ADC7F7-583D-476C-BBB1-0404BE2F66A5}"/>
            </a:ext>
          </a:extLst>
        </xdr:cNvPr>
        <xdr:cNvSpPr txBox="1"/>
      </xdr:nvSpPr>
      <xdr:spPr>
        <a:xfrm>
          <a:off x="21075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92001</xdr:rowOff>
    </xdr:from>
    <xdr:ext cx="469744" cy="259045"/>
    <xdr:sp macro="" textlink="">
      <xdr:nvSpPr>
        <xdr:cNvPr id="952" name="n_2mainValue【公民館】&#10;一人当たり面積">
          <a:extLst>
            <a:ext uri="{FF2B5EF4-FFF2-40B4-BE49-F238E27FC236}">
              <a16:creationId xmlns:a16="http://schemas.microsoft.com/office/drawing/2014/main" id="{493B10CA-0850-4786-92B2-AF878334DB93}"/>
            </a:ext>
          </a:extLst>
        </xdr:cNvPr>
        <xdr:cNvSpPr txBox="1"/>
      </xdr:nvSpPr>
      <xdr:spPr>
        <a:xfrm>
          <a:off x="20199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95266</xdr:rowOff>
    </xdr:from>
    <xdr:ext cx="469744" cy="259045"/>
    <xdr:sp macro="" textlink="">
      <xdr:nvSpPr>
        <xdr:cNvPr id="953" name="n_3mainValue【公民館】&#10;一人当たり面積">
          <a:extLst>
            <a:ext uri="{FF2B5EF4-FFF2-40B4-BE49-F238E27FC236}">
              <a16:creationId xmlns:a16="http://schemas.microsoft.com/office/drawing/2014/main" id="{8A892C53-DD9A-453B-BE49-0C71D9862D4D}"/>
            </a:ext>
          </a:extLst>
        </xdr:cNvPr>
        <xdr:cNvSpPr txBox="1"/>
      </xdr:nvSpPr>
      <xdr:spPr>
        <a:xfrm>
          <a:off x="19310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95266</xdr:rowOff>
    </xdr:from>
    <xdr:ext cx="469744" cy="259045"/>
    <xdr:sp macro="" textlink="">
      <xdr:nvSpPr>
        <xdr:cNvPr id="954" name="n_4mainValue【公民館】&#10;一人当たり面積">
          <a:extLst>
            <a:ext uri="{FF2B5EF4-FFF2-40B4-BE49-F238E27FC236}">
              <a16:creationId xmlns:a16="http://schemas.microsoft.com/office/drawing/2014/main" id="{47A27834-79BE-4780-AB64-77870D7C67D3}"/>
            </a:ext>
          </a:extLst>
        </xdr:cNvPr>
        <xdr:cNvSpPr txBox="1"/>
      </xdr:nvSpPr>
      <xdr:spPr>
        <a:xfrm>
          <a:off x="18421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220CF082-457F-40CD-A76E-BF920308785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FF34EF62-0D49-4502-A594-0A748DB392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20EF8064-D544-484F-A974-CE482274191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道路・橋りょうは、更新を計画的に進めているため、類似団体や全国平均を下回る数値となっている。今後も計画的な更新を進めていく。幼稚園・保育所、公民館、学校施設は、類似団体平均、全国平均を上回っており、かなり老朽化が進んでいる。市が所有する幼稚園園舎</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棟のうち、昭和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年代に建築されたものが８棟、保育所は、市が所有する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棟のうち、昭和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年代に建築されたものが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棟であり、老朽化が進み、類似団体平均と比較して大きく上回っている。幼稚園については、少子化の影響で休園とした園もあり、現在、統廃合を進めている。現在使用している園舎については、耐震基準をほぼ満たしている状況にあるので、老朽化はしているものの、計画的な修繕を行い、施設の長寿命化を図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幼稚園・保育所の一人当たりの面積が類似団体平均を大きく上回っているのは、市立幼稚園が多く私立幼稚園が少ないことが原因と考えられるが（市立幼稚園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園、私立幼稚園２園）、現在の少子化や保育需要の変化などを勘案していく中で、幼稚園と保育園の統廃合などを検討していく必要がある。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15933D-12A5-45C4-A48D-6B506732C8D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EF49CE-DE33-43FF-9B5C-DE4A2DC7C4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B9F4A3C-510D-43C1-939D-33F99543E2E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14E5F16-569C-4CA7-9469-06525808D3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9719B8-55CF-4D4E-A0E4-B5B2CB0F89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8C3398-82E9-444E-BD14-E92C4EC190D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2C73216-2636-4AE3-AC4C-1D6D9F9D02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C4475FC-9698-4B85-A9BB-9C5D3746A5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7C3B77F-E457-4900-982F-7665207C3F5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B72CD11-05A7-4DFE-814A-60ABB0B6E9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67,718
67,049
124.10
35,996,003
35,128,618
672,370
15,806,803
24,466,685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60725D-C85C-44C7-B65C-E52F6BBDC02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E2C7920-9DF8-49FF-8CEA-212551F672D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FB1B49-B12F-43E0-83D8-518B121A39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CAA76BA-2FDB-40CE-BD5F-6F2D59B2E1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478667-68D0-4D9F-83A8-353719B212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1BBC76B-E1AF-4A38-AAB0-177199798F8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7D3F582-0E1F-4FA9-957F-D1F0C0F3E5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31E6574-99A7-4947-B152-55F9F3C364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7475A8-5F18-453F-95C1-98131A4CD8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CDCFEF-9DAA-4CAA-97FC-66DED822E5B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AE89AF-9A52-4FCC-89B8-219F83ECC4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66F8B1-5D95-4E3F-A5DF-8D7C7E1C16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62F68B5-648E-4E8F-A9A4-950D90B8E7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DE6E52-9BCF-488D-9628-6ACC0CAB46C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B30BF0-18BC-4FF5-9C3F-BF875E828A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8265FE4-077A-44E6-BD9B-2214268A573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F646B9-6266-45E9-B659-D83CFE762AD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2575CF8-8A71-4B7C-8646-E2C43C70B8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DFD8C1C-939E-4A04-BF16-519A58DC2F1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672A27B-8A2C-4E94-BD0C-CBE593CAD25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2F7F993-B0A8-4FA2-97E2-1DCEF8BD8F7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F2F44E6-D622-4FE4-B0A8-121F5CC7C35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4122555-CD03-40CE-8898-82139A6281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D5F82A-3A1E-4FD3-BC53-2541F697E6A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462599A-CAF8-41C5-A2FC-B7397D7F23E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C0AD9FA-73DA-4286-A18A-DBCE99BF4E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6F4217C-CCF6-4C96-B30A-AE374B64B9D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884708-751B-420C-89E5-035D3015761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722285-2EBD-4018-BCF4-0980FD3FDC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3DA87D2-0C1B-40DE-9681-10545FFA3A1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10672BD-9CED-47AF-8D5F-0C931976E55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A23C559-1633-4C71-AA7A-BFD64CF0A94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C27862A-1B8B-44F8-9662-0BCBEC39247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EBFAF2D-0163-4825-AEBD-301F9F57EDE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23BD5EB-6253-49A7-9337-047DB46D004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EE913CB-C59A-497A-99A1-1F3C7A917D2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AE30A9E-8F98-40AC-A77A-E01A88CEFC8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17B013E-9611-4361-9185-8D641A25F20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91C217B-8520-44B6-9665-C15252D7F87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D46D46E-0836-46AF-A0C5-143E387D1E5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947381D-A658-4D01-BC58-A5CA753A622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7440C23-E802-4055-A371-8FC472BF1E1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2875B31-A2D4-4A51-9792-0923704E9EB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D43DE2B-E2BA-4FC7-A8AF-37582234C34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D76D0D4-DED0-4BB0-892D-FB5F9372117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67C0274-B693-431A-817A-141C2326C4C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4E9F5EC8-7882-4D74-BB09-EE315C677426}"/>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68AB0CD9-1BAF-4457-9559-67271B66AA35}"/>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AB58B080-52E0-49DD-9D1F-D911E4BA4C89}"/>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A63B388C-7F26-4A1F-8D81-51701237EAD5}"/>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1DA1CAA7-BF05-4DCE-9C87-AD7C53AC66AC}"/>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D248DCEE-76DF-4DB1-A3EF-34E9439422CB}"/>
            </a:ext>
          </a:extLst>
        </xdr:cNvPr>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CB99DF1B-B7A4-41FB-B155-EEA5EF2AB875}"/>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D4F1830A-0B37-4606-B2B6-30B64E7709CF}"/>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B557E064-20FB-46DF-9A98-70C2BE3700E2}"/>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6C46A59B-F1B8-4F35-9C40-122A353DA68D}"/>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73EA680A-E8FD-4C7D-AEA5-DC1B34FF87DB}"/>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0CB03AD-99AE-4D62-A1EF-48FCC98C414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4D7C854-2977-497D-A28D-D6F0AE70A3F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1661152-4C68-412D-8F45-6F843DCB569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DEF5822-191F-4CD8-8356-85D2EFB6AB1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25E3474-32A9-4C98-A511-B095794E51C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160927</xdr:rowOff>
    </xdr:from>
    <xdr:to>
      <xdr:col>24</xdr:col>
      <xdr:colOff>114300</xdr:colOff>
      <xdr:row>41</xdr:row>
      <xdr:rowOff>91077</xdr:rowOff>
    </xdr:to>
    <xdr:sp macro="" textlink="">
      <xdr:nvSpPr>
        <xdr:cNvPr id="74" name="楕円 73">
          <a:extLst>
            <a:ext uri="{FF2B5EF4-FFF2-40B4-BE49-F238E27FC236}">
              <a16:creationId xmlns:a16="http://schemas.microsoft.com/office/drawing/2014/main" id="{10E16414-AFFC-4FBD-AA0F-C3A4F7BF25EF}"/>
            </a:ext>
          </a:extLst>
        </xdr:cNvPr>
        <xdr:cNvSpPr/>
      </xdr:nvSpPr>
      <xdr:spPr>
        <a:xfrm>
          <a:off x="45847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75854</xdr:rowOff>
    </xdr:from>
    <xdr:ext cx="405111" cy="259045"/>
    <xdr:sp macro="" textlink="">
      <xdr:nvSpPr>
        <xdr:cNvPr id="75" name="【図書館】&#10;有形固定資産減価償却率該当値テキスト">
          <a:extLst>
            <a:ext uri="{FF2B5EF4-FFF2-40B4-BE49-F238E27FC236}">
              <a16:creationId xmlns:a16="http://schemas.microsoft.com/office/drawing/2014/main" id="{B3789330-341C-49C1-8D15-65F9ADE31995}"/>
            </a:ext>
          </a:extLst>
        </xdr:cNvPr>
        <xdr:cNvSpPr txBox="1"/>
      </xdr:nvSpPr>
      <xdr:spPr>
        <a:xfrm>
          <a:off x="4673600" y="6933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126637</xdr:rowOff>
    </xdr:from>
    <xdr:to>
      <xdr:col>20</xdr:col>
      <xdr:colOff>38100</xdr:colOff>
      <xdr:row>41</xdr:row>
      <xdr:rowOff>56787</xdr:rowOff>
    </xdr:to>
    <xdr:sp macro="" textlink="">
      <xdr:nvSpPr>
        <xdr:cNvPr id="76" name="楕円 75">
          <a:extLst>
            <a:ext uri="{FF2B5EF4-FFF2-40B4-BE49-F238E27FC236}">
              <a16:creationId xmlns:a16="http://schemas.microsoft.com/office/drawing/2014/main" id="{BE6863A3-8DCA-4D73-88CD-C93E7EEF8EC0}"/>
            </a:ext>
          </a:extLst>
        </xdr:cNvPr>
        <xdr:cNvSpPr/>
      </xdr:nvSpPr>
      <xdr:spPr>
        <a:xfrm>
          <a:off x="3746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5987</xdr:rowOff>
    </xdr:from>
    <xdr:to>
      <xdr:col>24</xdr:col>
      <xdr:colOff>63500</xdr:colOff>
      <xdr:row>41</xdr:row>
      <xdr:rowOff>40277</xdr:rowOff>
    </xdr:to>
    <xdr:cxnSp macro="">
      <xdr:nvCxnSpPr>
        <xdr:cNvPr id="77" name="直線コネクタ 76">
          <a:extLst>
            <a:ext uri="{FF2B5EF4-FFF2-40B4-BE49-F238E27FC236}">
              <a16:creationId xmlns:a16="http://schemas.microsoft.com/office/drawing/2014/main" id="{38C7D1FC-6A79-42C7-BEEA-8769046D4649}"/>
            </a:ext>
          </a:extLst>
        </xdr:cNvPr>
        <xdr:cNvCxnSpPr/>
      </xdr:nvCxnSpPr>
      <xdr:spPr>
        <a:xfrm>
          <a:off x="3797300" y="70354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93980</xdr:rowOff>
    </xdr:from>
    <xdr:to>
      <xdr:col>15</xdr:col>
      <xdr:colOff>101600</xdr:colOff>
      <xdr:row>41</xdr:row>
      <xdr:rowOff>24130</xdr:rowOff>
    </xdr:to>
    <xdr:sp macro="" textlink="">
      <xdr:nvSpPr>
        <xdr:cNvPr id="78" name="楕円 77">
          <a:extLst>
            <a:ext uri="{FF2B5EF4-FFF2-40B4-BE49-F238E27FC236}">
              <a16:creationId xmlns:a16="http://schemas.microsoft.com/office/drawing/2014/main" id="{E0F755D1-0813-49D1-8AC3-36532D1E8BCF}"/>
            </a:ext>
          </a:extLst>
        </xdr:cNvPr>
        <xdr:cNvSpPr/>
      </xdr:nvSpPr>
      <xdr:spPr>
        <a:xfrm>
          <a:off x="2857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144780</xdr:rowOff>
    </xdr:from>
    <xdr:to>
      <xdr:col>19</xdr:col>
      <xdr:colOff>177800</xdr:colOff>
      <xdr:row>41</xdr:row>
      <xdr:rowOff>5987</xdr:rowOff>
    </xdr:to>
    <xdr:cxnSp macro="">
      <xdr:nvCxnSpPr>
        <xdr:cNvPr id="79" name="直線コネクタ 78">
          <a:extLst>
            <a:ext uri="{FF2B5EF4-FFF2-40B4-BE49-F238E27FC236}">
              <a16:creationId xmlns:a16="http://schemas.microsoft.com/office/drawing/2014/main" id="{81788DC0-EEB0-45CF-8EBF-74BBFAA4A945}"/>
            </a:ext>
          </a:extLst>
        </xdr:cNvPr>
        <xdr:cNvCxnSpPr/>
      </xdr:nvCxnSpPr>
      <xdr:spPr>
        <a:xfrm>
          <a:off x="2908300" y="70027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56424</xdr:rowOff>
    </xdr:from>
    <xdr:to>
      <xdr:col>10</xdr:col>
      <xdr:colOff>165100</xdr:colOff>
      <xdr:row>40</xdr:row>
      <xdr:rowOff>158024</xdr:rowOff>
    </xdr:to>
    <xdr:sp macro="" textlink="">
      <xdr:nvSpPr>
        <xdr:cNvPr id="80" name="楕円 79">
          <a:extLst>
            <a:ext uri="{FF2B5EF4-FFF2-40B4-BE49-F238E27FC236}">
              <a16:creationId xmlns:a16="http://schemas.microsoft.com/office/drawing/2014/main" id="{F4377623-2043-46A1-8B77-43E373A76690}"/>
            </a:ext>
          </a:extLst>
        </xdr:cNvPr>
        <xdr:cNvSpPr/>
      </xdr:nvSpPr>
      <xdr:spPr>
        <a:xfrm>
          <a:off x="1968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107224</xdr:rowOff>
    </xdr:from>
    <xdr:to>
      <xdr:col>15</xdr:col>
      <xdr:colOff>50800</xdr:colOff>
      <xdr:row>40</xdr:row>
      <xdr:rowOff>144780</xdr:rowOff>
    </xdr:to>
    <xdr:cxnSp macro="">
      <xdr:nvCxnSpPr>
        <xdr:cNvPr id="81" name="直線コネクタ 80">
          <a:extLst>
            <a:ext uri="{FF2B5EF4-FFF2-40B4-BE49-F238E27FC236}">
              <a16:creationId xmlns:a16="http://schemas.microsoft.com/office/drawing/2014/main" id="{82D38022-0B6F-4656-9E25-060879FAEE5F}"/>
            </a:ext>
          </a:extLst>
        </xdr:cNvPr>
        <xdr:cNvCxnSpPr/>
      </xdr:nvCxnSpPr>
      <xdr:spPr>
        <a:xfrm>
          <a:off x="2019300" y="69652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20501</xdr:rowOff>
    </xdr:from>
    <xdr:to>
      <xdr:col>6</xdr:col>
      <xdr:colOff>38100</xdr:colOff>
      <xdr:row>40</xdr:row>
      <xdr:rowOff>122101</xdr:rowOff>
    </xdr:to>
    <xdr:sp macro="" textlink="">
      <xdr:nvSpPr>
        <xdr:cNvPr id="82" name="楕円 81">
          <a:extLst>
            <a:ext uri="{FF2B5EF4-FFF2-40B4-BE49-F238E27FC236}">
              <a16:creationId xmlns:a16="http://schemas.microsoft.com/office/drawing/2014/main" id="{AB657DA5-CEDF-4FF1-AC07-89C530570154}"/>
            </a:ext>
          </a:extLst>
        </xdr:cNvPr>
        <xdr:cNvSpPr/>
      </xdr:nvSpPr>
      <xdr:spPr>
        <a:xfrm>
          <a:off x="1079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71301</xdr:rowOff>
    </xdr:from>
    <xdr:to>
      <xdr:col>10</xdr:col>
      <xdr:colOff>114300</xdr:colOff>
      <xdr:row>40</xdr:row>
      <xdr:rowOff>107224</xdr:rowOff>
    </xdr:to>
    <xdr:cxnSp macro="">
      <xdr:nvCxnSpPr>
        <xdr:cNvPr id="83" name="直線コネクタ 82">
          <a:extLst>
            <a:ext uri="{FF2B5EF4-FFF2-40B4-BE49-F238E27FC236}">
              <a16:creationId xmlns:a16="http://schemas.microsoft.com/office/drawing/2014/main" id="{8BDAA396-6F36-4233-9E0E-175A9F915424}"/>
            </a:ext>
          </a:extLst>
        </xdr:cNvPr>
        <xdr:cNvCxnSpPr/>
      </xdr:nvCxnSpPr>
      <xdr:spPr>
        <a:xfrm>
          <a:off x="1130300" y="69293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8980B334-D77F-4376-A1BE-4BAA144E4312}"/>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930FD401-5671-48DC-9960-32BA6CA20855}"/>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BEEE90E1-B61D-487B-B4F5-4C399F58F404}"/>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917D9714-517E-4D88-9A5D-FF02F6653324}"/>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47914</xdr:rowOff>
    </xdr:from>
    <xdr:ext cx="405111" cy="259045"/>
    <xdr:sp macro="" textlink="">
      <xdr:nvSpPr>
        <xdr:cNvPr id="88" name="n_1mainValue【図書館】&#10;有形固定資産減価償却率">
          <a:extLst>
            <a:ext uri="{FF2B5EF4-FFF2-40B4-BE49-F238E27FC236}">
              <a16:creationId xmlns:a16="http://schemas.microsoft.com/office/drawing/2014/main" id="{99FC6159-3D92-4A6B-8934-8EA43D5C6C5D}"/>
            </a:ext>
          </a:extLst>
        </xdr:cNvPr>
        <xdr:cNvSpPr txBox="1"/>
      </xdr:nvSpPr>
      <xdr:spPr>
        <a:xfrm>
          <a:off x="35820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15257</xdr:rowOff>
    </xdr:from>
    <xdr:ext cx="405111" cy="259045"/>
    <xdr:sp macro="" textlink="">
      <xdr:nvSpPr>
        <xdr:cNvPr id="89" name="n_2mainValue【図書館】&#10;有形固定資産減価償却率">
          <a:extLst>
            <a:ext uri="{FF2B5EF4-FFF2-40B4-BE49-F238E27FC236}">
              <a16:creationId xmlns:a16="http://schemas.microsoft.com/office/drawing/2014/main" id="{B689DB19-D038-4AE2-B6C8-783D778395BC}"/>
            </a:ext>
          </a:extLst>
        </xdr:cNvPr>
        <xdr:cNvSpPr txBox="1"/>
      </xdr:nvSpPr>
      <xdr:spPr>
        <a:xfrm>
          <a:off x="2705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149151</xdr:rowOff>
    </xdr:from>
    <xdr:ext cx="405111" cy="259045"/>
    <xdr:sp macro="" textlink="">
      <xdr:nvSpPr>
        <xdr:cNvPr id="90" name="n_3mainValue【図書館】&#10;有形固定資産減価償却率">
          <a:extLst>
            <a:ext uri="{FF2B5EF4-FFF2-40B4-BE49-F238E27FC236}">
              <a16:creationId xmlns:a16="http://schemas.microsoft.com/office/drawing/2014/main" id="{9D194D0B-53F0-4D1F-A1A8-E0DF4E45638A}"/>
            </a:ext>
          </a:extLst>
        </xdr:cNvPr>
        <xdr:cNvSpPr txBox="1"/>
      </xdr:nvSpPr>
      <xdr:spPr>
        <a:xfrm>
          <a:off x="1816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113228</xdr:rowOff>
    </xdr:from>
    <xdr:ext cx="405111" cy="259045"/>
    <xdr:sp macro="" textlink="">
      <xdr:nvSpPr>
        <xdr:cNvPr id="91" name="n_4mainValue【図書館】&#10;有形固定資産減価償却率">
          <a:extLst>
            <a:ext uri="{FF2B5EF4-FFF2-40B4-BE49-F238E27FC236}">
              <a16:creationId xmlns:a16="http://schemas.microsoft.com/office/drawing/2014/main" id="{71756FCC-0B40-48A1-ADB6-FA15C496F549}"/>
            </a:ext>
          </a:extLst>
        </xdr:cNvPr>
        <xdr:cNvSpPr txBox="1"/>
      </xdr:nvSpPr>
      <xdr:spPr>
        <a:xfrm>
          <a:off x="927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F389DDF-B05C-44FF-9B3F-B95FCAF8AE5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AF14381-1321-4DD3-86F3-F9EA56D6D1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65017F2-C612-49EC-AF05-EAD612890B1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DC54FBB-518D-4136-B28B-7F4BF85C298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E1933D6-F32B-468B-A484-67F5BD41EE7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E5B1577-882D-48EE-BD6A-39B110455A9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C393478-3443-4DDF-94FF-A4E95F9FF04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BB004F0-56A6-467E-98F4-67508FF9F6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E01F3D3-4911-4A27-9F75-947043D680B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DCAE965-2D7B-4696-B2A7-B080C8FC733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674C92DA-81C8-4486-8D0A-39186FEBBE5B}"/>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37BEA32D-F2A3-4864-B224-325FE7675CB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6F380D33-E312-4E60-B900-F8464FA4F52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24020CCC-6966-405D-8860-07C184CF6F4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E1856B2F-E39F-470F-8ED3-2EFE7F954D5E}"/>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65EFE053-547B-47DB-B01B-9EDB156FC851}"/>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5DBAB39C-F227-40A6-9991-74549591A01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36FBE06D-381C-46DA-AB25-CD082EA2627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81ECF1E2-9E89-4E6F-A044-9DE5BDC97BB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54335E9A-F158-4F63-B134-5F24E3D35D1F}"/>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BF2E3E83-D054-4CC3-A45B-DC740C37CFD8}"/>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DA4CE5D2-7A40-479A-B0E0-7D7D186B2016}"/>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03887F99-15B8-48BF-B079-174599AF93CA}"/>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DE85C07A-F355-46CE-A7E1-184E7BCA6CC0}"/>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a:extLst>
            <a:ext uri="{FF2B5EF4-FFF2-40B4-BE49-F238E27FC236}">
              <a16:creationId xmlns:a16="http://schemas.microsoft.com/office/drawing/2014/main" id="{6A2BF1E5-DA30-4294-81A4-858427889B59}"/>
            </a:ext>
          </a:extLst>
        </xdr:cNvPr>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5ABAB51B-2F84-4660-B82E-254A6931072C}"/>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6728343C-A6E5-4F57-8711-24F06905B06B}"/>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3217AFD7-0A26-410C-9045-4CF8944A76B4}"/>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C83EA048-CE36-4AA3-BE3D-631C744DACAD}"/>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7EBAC510-5712-43E3-9DC8-DF0888BEA9DD}"/>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6C92096-7B81-494D-BFC7-F3F463038E2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11F8F75-303B-4438-84D0-29601E448F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EFA18FB-F8CD-4015-BC1A-39CD7D45FB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BB62117-38CC-44F0-B4C8-04482EBDF4C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5331E76-4BFA-4845-B512-8DE23FB7FFC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53975</xdr:rowOff>
    </xdr:from>
    <xdr:to>
      <xdr:col>55</xdr:col>
      <xdr:colOff>50800</xdr:colOff>
      <xdr:row>40</xdr:row>
      <xdr:rowOff>155575</xdr:rowOff>
    </xdr:to>
    <xdr:sp macro="" textlink="">
      <xdr:nvSpPr>
        <xdr:cNvPr id="127" name="楕円 126">
          <a:extLst>
            <a:ext uri="{FF2B5EF4-FFF2-40B4-BE49-F238E27FC236}">
              <a16:creationId xmlns:a16="http://schemas.microsoft.com/office/drawing/2014/main" id="{DDCF0EC5-0C9A-4541-A05F-4F8E19C93A5C}"/>
            </a:ext>
          </a:extLst>
        </xdr:cNvPr>
        <xdr:cNvSpPr/>
      </xdr:nvSpPr>
      <xdr:spPr>
        <a:xfrm>
          <a:off x="10426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140352</xdr:rowOff>
    </xdr:from>
    <xdr:ext cx="469744" cy="259045"/>
    <xdr:sp macro="" textlink="">
      <xdr:nvSpPr>
        <xdr:cNvPr id="128" name="【図書館】&#10;一人当たり面積該当値テキスト">
          <a:extLst>
            <a:ext uri="{FF2B5EF4-FFF2-40B4-BE49-F238E27FC236}">
              <a16:creationId xmlns:a16="http://schemas.microsoft.com/office/drawing/2014/main" id="{0E622849-87DB-4CB2-9475-C5079FCBF744}"/>
            </a:ext>
          </a:extLst>
        </xdr:cNvPr>
        <xdr:cNvSpPr txBox="1"/>
      </xdr:nvSpPr>
      <xdr:spPr>
        <a:xfrm>
          <a:off x="10515600" y="68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53975</xdr:rowOff>
    </xdr:from>
    <xdr:to>
      <xdr:col>50</xdr:col>
      <xdr:colOff>165100</xdr:colOff>
      <xdr:row>40</xdr:row>
      <xdr:rowOff>155575</xdr:rowOff>
    </xdr:to>
    <xdr:sp macro="" textlink="">
      <xdr:nvSpPr>
        <xdr:cNvPr id="129" name="楕円 128">
          <a:extLst>
            <a:ext uri="{FF2B5EF4-FFF2-40B4-BE49-F238E27FC236}">
              <a16:creationId xmlns:a16="http://schemas.microsoft.com/office/drawing/2014/main" id="{25D0108C-30B9-402E-9367-A74EEDA966C5}"/>
            </a:ext>
          </a:extLst>
        </xdr:cNvPr>
        <xdr:cNvSpPr/>
      </xdr:nvSpPr>
      <xdr:spPr>
        <a:xfrm>
          <a:off x="9588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104775</xdr:rowOff>
    </xdr:from>
    <xdr:to>
      <xdr:col>55</xdr:col>
      <xdr:colOff>0</xdr:colOff>
      <xdr:row>40</xdr:row>
      <xdr:rowOff>104775</xdr:rowOff>
    </xdr:to>
    <xdr:cxnSp macro="">
      <xdr:nvCxnSpPr>
        <xdr:cNvPr id="130" name="直線コネクタ 129">
          <a:extLst>
            <a:ext uri="{FF2B5EF4-FFF2-40B4-BE49-F238E27FC236}">
              <a16:creationId xmlns:a16="http://schemas.microsoft.com/office/drawing/2014/main" id="{F48EA983-A489-4704-A986-BED2406011A9}"/>
            </a:ext>
          </a:extLst>
        </xdr:cNvPr>
        <xdr:cNvCxnSpPr/>
      </xdr:nvCxnSpPr>
      <xdr:spPr>
        <a:xfrm>
          <a:off x="9639300" y="696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53975</xdr:rowOff>
    </xdr:from>
    <xdr:to>
      <xdr:col>46</xdr:col>
      <xdr:colOff>38100</xdr:colOff>
      <xdr:row>40</xdr:row>
      <xdr:rowOff>155575</xdr:rowOff>
    </xdr:to>
    <xdr:sp macro="" textlink="">
      <xdr:nvSpPr>
        <xdr:cNvPr id="131" name="楕円 130">
          <a:extLst>
            <a:ext uri="{FF2B5EF4-FFF2-40B4-BE49-F238E27FC236}">
              <a16:creationId xmlns:a16="http://schemas.microsoft.com/office/drawing/2014/main" id="{F9E9C0ED-0357-46A3-AE7A-07851297B1D2}"/>
            </a:ext>
          </a:extLst>
        </xdr:cNvPr>
        <xdr:cNvSpPr/>
      </xdr:nvSpPr>
      <xdr:spPr>
        <a:xfrm>
          <a:off x="8699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104775</xdr:rowOff>
    </xdr:from>
    <xdr:to>
      <xdr:col>50</xdr:col>
      <xdr:colOff>114300</xdr:colOff>
      <xdr:row>40</xdr:row>
      <xdr:rowOff>104775</xdr:rowOff>
    </xdr:to>
    <xdr:cxnSp macro="">
      <xdr:nvCxnSpPr>
        <xdr:cNvPr id="132" name="直線コネクタ 131">
          <a:extLst>
            <a:ext uri="{FF2B5EF4-FFF2-40B4-BE49-F238E27FC236}">
              <a16:creationId xmlns:a16="http://schemas.microsoft.com/office/drawing/2014/main" id="{C9EE863D-79BC-4D77-A25C-0147E761F8C9}"/>
            </a:ext>
          </a:extLst>
        </xdr:cNvPr>
        <xdr:cNvCxnSpPr/>
      </xdr:nvCxnSpPr>
      <xdr:spPr>
        <a:xfrm>
          <a:off x="8750300" y="696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53975</xdr:rowOff>
    </xdr:from>
    <xdr:to>
      <xdr:col>41</xdr:col>
      <xdr:colOff>101600</xdr:colOff>
      <xdr:row>40</xdr:row>
      <xdr:rowOff>155575</xdr:rowOff>
    </xdr:to>
    <xdr:sp macro="" textlink="">
      <xdr:nvSpPr>
        <xdr:cNvPr id="133" name="楕円 132">
          <a:extLst>
            <a:ext uri="{FF2B5EF4-FFF2-40B4-BE49-F238E27FC236}">
              <a16:creationId xmlns:a16="http://schemas.microsoft.com/office/drawing/2014/main" id="{2AA3C297-49F5-435E-B2FA-CA456E3D5D0E}"/>
            </a:ext>
          </a:extLst>
        </xdr:cNvPr>
        <xdr:cNvSpPr/>
      </xdr:nvSpPr>
      <xdr:spPr>
        <a:xfrm>
          <a:off x="781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104775</xdr:rowOff>
    </xdr:from>
    <xdr:to>
      <xdr:col>45</xdr:col>
      <xdr:colOff>177800</xdr:colOff>
      <xdr:row>40</xdr:row>
      <xdr:rowOff>104775</xdr:rowOff>
    </xdr:to>
    <xdr:cxnSp macro="">
      <xdr:nvCxnSpPr>
        <xdr:cNvPr id="134" name="直線コネクタ 133">
          <a:extLst>
            <a:ext uri="{FF2B5EF4-FFF2-40B4-BE49-F238E27FC236}">
              <a16:creationId xmlns:a16="http://schemas.microsoft.com/office/drawing/2014/main" id="{90CABA2A-BCFB-4447-8179-68D5CFB36440}"/>
            </a:ext>
          </a:extLst>
        </xdr:cNvPr>
        <xdr:cNvCxnSpPr/>
      </xdr:nvCxnSpPr>
      <xdr:spPr>
        <a:xfrm>
          <a:off x="7861300" y="696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53975</xdr:rowOff>
    </xdr:from>
    <xdr:to>
      <xdr:col>36</xdr:col>
      <xdr:colOff>165100</xdr:colOff>
      <xdr:row>40</xdr:row>
      <xdr:rowOff>155575</xdr:rowOff>
    </xdr:to>
    <xdr:sp macro="" textlink="">
      <xdr:nvSpPr>
        <xdr:cNvPr id="135" name="楕円 134">
          <a:extLst>
            <a:ext uri="{FF2B5EF4-FFF2-40B4-BE49-F238E27FC236}">
              <a16:creationId xmlns:a16="http://schemas.microsoft.com/office/drawing/2014/main" id="{6332211A-2F4E-4E92-8F54-8F24DD6B69E0}"/>
            </a:ext>
          </a:extLst>
        </xdr:cNvPr>
        <xdr:cNvSpPr/>
      </xdr:nvSpPr>
      <xdr:spPr>
        <a:xfrm>
          <a:off x="6921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104775</xdr:rowOff>
    </xdr:from>
    <xdr:to>
      <xdr:col>41</xdr:col>
      <xdr:colOff>50800</xdr:colOff>
      <xdr:row>40</xdr:row>
      <xdr:rowOff>104775</xdr:rowOff>
    </xdr:to>
    <xdr:cxnSp macro="">
      <xdr:nvCxnSpPr>
        <xdr:cNvPr id="136" name="直線コネクタ 135">
          <a:extLst>
            <a:ext uri="{FF2B5EF4-FFF2-40B4-BE49-F238E27FC236}">
              <a16:creationId xmlns:a16="http://schemas.microsoft.com/office/drawing/2014/main" id="{77F63B05-2918-4983-8657-75DAD8DAB906}"/>
            </a:ext>
          </a:extLst>
        </xdr:cNvPr>
        <xdr:cNvCxnSpPr/>
      </xdr:nvCxnSpPr>
      <xdr:spPr>
        <a:xfrm>
          <a:off x="6972300" y="696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CDA224D8-5BB7-4C95-BCC3-FAE3EC3B3C3C}"/>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29393A63-8E98-4415-9DF2-046EECBC9A95}"/>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a:extLst>
            <a:ext uri="{FF2B5EF4-FFF2-40B4-BE49-F238E27FC236}">
              <a16:creationId xmlns:a16="http://schemas.microsoft.com/office/drawing/2014/main" id="{018A43FA-7397-4232-A63F-D23AE40FD393}"/>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06FC3C5B-8F98-43C5-BBB9-D25C681F12C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146702</xdr:rowOff>
    </xdr:from>
    <xdr:ext cx="469744" cy="259045"/>
    <xdr:sp macro="" textlink="">
      <xdr:nvSpPr>
        <xdr:cNvPr id="141" name="n_1mainValue【図書館】&#10;一人当たり面積">
          <a:extLst>
            <a:ext uri="{FF2B5EF4-FFF2-40B4-BE49-F238E27FC236}">
              <a16:creationId xmlns:a16="http://schemas.microsoft.com/office/drawing/2014/main" id="{9FD0B7C1-E8E5-4E4E-BC5E-93589ECD66D1}"/>
            </a:ext>
          </a:extLst>
        </xdr:cNvPr>
        <xdr:cNvSpPr txBox="1"/>
      </xdr:nvSpPr>
      <xdr:spPr>
        <a:xfrm>
          <a:off x="9391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146702</xdr:rowOff>
    </xdr:from>
    <xdr:ext cx="469744" cy="259045"/>
    <xdr:sp macro="" textlink="">
      <xdr:nvSpPr>
        <xdr:cNvPr id="142" name="n_2mainValue【図書館】&#10;一人当たり面積">
          <a:extLst>
            <a:ext uri="{FF2B5EF4-FFF2-40B4-BE49-F238E27FC236}">
              <a16:creationId xmlns:a16="http://schemas.microsoft.com/office/drawing/2014/main" id="{94D4F3D0-46E7-4C22-9491-5DF3CD25F078}"/>
            </a:ext>
          </a:extLst>
        </xdr:cNvPr>
        <xdr:cNvSpPr txBox="1"/>
      </xdr:nvSpPr>
      <xdr:spPr>
        <a:xfrm>
          <a:off x="8515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146702</xdr:rowOff>
    </xdr:from>
    <xdr:ext cx="469744" cy="259045"/>
    <xdr:sp macro="" textlink="">
      <xdr:nvSpPr>
        <xdr:cNvPr id="143" name="n_3mainValue【図書館】&#10;一人当たり面積">
          <a:extLst>
            <a:ext uri="{FF2B5EF4-FFF2-40B4-BE49-F238E27FC236}">
              <a16:creationId xmlns:a16="http://schemas.microsoft.com/office/drawing/2014/main" id="{FE369ACC-C798-4566-B9FE-1A375E11467A}"/>
            </a:ext>
          </a:extLst>
        </xdr:cNvPr>
        <xdr:cNvSpPr txBox="1"/>
      </xdr:nvSpPr>
      <xdr:spPr>
        <a:xfrm>
          <a:off x="7626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146702</xdr:rowOff>
    </xdr:from>
    <xdr:ext cx="469744" cy="259045"/>
    <xdr:sp macro="" textlink="">
      <xdr:nvSpPr>
        <xdr:cNvPr id="144" name="n_4mainValue【図書館】&#10;一人当たり面積">
          <a:extLst>
            <a:ext uri="{FF2B5EF4-FFF2-40B4-BE49-F238E27FC236}">
              <a16:creationId xmlns:a16="http://schemas.microsoft.com/office/drawing/2014/main" id="{1C87EBAF-B8DA-44C3-9037-C7ACD514E197}"/>
            </a:ext>
          </a:extLst>
        </xdr:cNvPr>
        <xdr:cNvSpPr txBox="1"/>
      </xdr:nvSpPr>
      <xdr:spPr>
        <a:xfrm>
          <a:off x="6737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D9C7A747-9810-4BA0-B310-34E05B7488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A03AC4DF-42FF-490A-BE9A-35FB15DC7C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89C7CA41-456C-4EB3-8D9D-1A1DF4D8D11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1017C142-609F-478F-A0B4-126A2B3DE4F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EFF05CC-CDE9-4269-BC62-CDC5A11154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B62CD992-7B90-4A59-B1F1-69D7FC57A2C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EA40743-CFCE-483C-8920-D38208C8E0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2468FABD-8651-4847-B987-C859F74FEC2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C49EB956-8452-4A2A-B8E2-B1990C7415C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AC818B84-43EB-4EDC-AA80-59CA0F3D1E8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ACB065B5-AEA6-4C16-9786-EDF16BB4F48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C852A99D-DFD7-4384-8CE1-FA2B35A75DA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7D2F1EE3-5CA7-40CA-984A-B3367E85152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F2360940-CCCF-4F8D-B63E-2E70438DC4E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411D31F0-C4B2-4191-A519-023B98A799F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F6BB6990-2E0F-49BE-B5A3-927C075C49C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C40F4262-11AB-4933-93DB-CFC639FCFB7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CDE988DD-5EAD-4470-8E69-73120B9EBE4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CDDABF6C-CA9A-43C8-8388-FD737520E7B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DEE6AADD-A520-43D2-8E07-1761470E527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3341AB6B-F6C9-418A-8431-778350BFB47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5508D899-164C-4019-B7FB-F0ABF59C7A3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83EAB3A-A5AC-4467-BBFC-B761A308457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B90901B4-5BAF-4CF8-994C-257F10E83F7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8C641CFB-CF88-485F-BD7E-06D6A3A1E76D}"/>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59D4851C-B7A9-476C-88E4-6B07D8CC2E1C}"/>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A1624BC1-D095-4451-AFB8-366C5A1FA13D}"/>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182EAE87-C3A0-48BC-A030-1129F8503FD0}"/>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9DA4DAEC-5C7E-4E31-9053-2214C0F38C92}"/>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8F974D25-0A19-4BAF-A59E-173EFC8CAB4A}"/>
            </a:ext>
          </a:extLst>
        </xdr:cNvPr>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286408FF-2532-4A53-95A0-2F9026C35060}"/>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5308610A-BA94-43E3-9DD3-2A14DAEFEB3C}"/>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601C6378-DF76-432C-8EEA-2A233A2D37CA}"/>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63077D98-947B-418D-A8B9-B8858F98F2F9}"/>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59B8A5C7-3DDA-4332-920F-5EC1473A1BF1}"/>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4F65E20-8CDA-4200-8200-4A1801B9616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99B8763-1CBA-43E4-8D26-634B23F8B1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E91F2EC-1DAF-42A4-8858-3BCF32621A1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15854AD-2AAB-4290-A328-CB66B065BF3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5CEC22D-81E8-44C1-A1D3-4F14317AB88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xdr:rowOff>
    </xdr:from>
    <xdr:to>
      <xdr:col>24</xdr:col>
      <xdr:colOff>114300</xdr:colOff>
      <xdr:row>61</xdr:row>
      <xdr:rowOff>107950</xdr:rowOff>
    </xdr:to>
    <xdr:sp macro="" textlink="">
      <xdr:nvSpPr>
        <xdr:cNvPr id="185" name="楕円 184">
          <a:extLst>
            <a:ext uri="{FF2B5EF4-FFF2-40B4-BE49-F238E27FC236}">
              <a16:creationId xmlns:a16="http://schemas.microsoft.com/office/drawing/2014/main" id="{4EEAD557-5BE1-4A1A-B01A-73D11146571D}"/>
            </a:ext>
          </a:extLst>
        </xdr:cNvPr>
        <xdr:cNvSpPr/>
      </xdr:nvSpPr>
      <xdr:spPr>
        <a:xfrm>
          <a:off x="4584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156227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6392CA2D-5D3A-4910-9C85-675EA86FD2C6}"/>
            </a:ext>
          </a:extLst>
        </xdr:cNvPr>
        <xdr:cNvSpPr txBox="1"/>
      </xdr:nvSpPr>
      <xdr:spPr>
        <a:xfrm>
          <a:off x="4673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158750</xdr:rowOff>
    </xdr:from>
    <xdr:to>
      <xdr:col>20</xdr:col>
      <xdr:colOff>38100</xdr:colOff>
      <xdr:row>61</xdr:row>
      <xdr:rowOff>88900</xdr:rowOff>
    </xdr:to>
    <xdr:sp macro="" textlink="">
      <xdr:nvSpPr>
        <xdr:cNvPr id="187" name="楕円 186">
          <a:extLst>
            <a:ext uri="{FF2B5EF4-FFF2-40B4-BE49-F238E27FC236}">
              <a16:creationId xmlns:a16="http://schemas.microsoft.com/office/drawing/2014/main" id="{9977E138-BE3B-4294-8F64-65B0D05B9B31}"/>
            </a:ext>
          </a:extLst>
        </xdr:cNvPr>
        <xdr:cNvSpPr/>
      </xdr:nvSpPr>
      <xdr:spPr>
        <a:xfrm>
          <a:off x="3746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38100</xdr:rowOff>
    </xdr:from>
    <xdr:to>
      <xdr:col>24</xdr:col>
      <xdr:colOff>63500</xdr:colOff>
      <xdr:row>61</xdr:row>
      <xdr:rowOff>57150</xdr:rowOff>
    </xdr:to>
    <xdr:cxnSp macro="">
      <xdr:nvCxnSpPr>
        <xdr:cNvPr id="188" name="直線コネクタ 187">
          <a:extLst>
            <a:ext uri="{FF2B5EF4-FFF2-40B4-BE49-F238E27FC236}">
              <a16:creationId xmlns:a16="http://schemas.microsoft.com/office/drawing/2014/main" id="{60B5DC71-5050-4731-BD4F-7B75DF24A223}"/>
            </a:ext>
          </a:extLst>
        </xdr:cNvPr>
        <xdr:cNvCxnSpPr/>
      </xdr:nvCxnSpPr>
      <xdr:spPr>
        <a:xfrm>
          <a:off x="3797300" y="10496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139700</xdr:rowOff>
    </xdr:from>
    <xdr:to>
      <xdr:col>15</xdr:col>
      <xdr:colOff>101600</xdr:colOff>
      <xdr:row>61</xdr:row>
      <xdr:rowOff>69850</xdr:rowOff>
    </xdr:to>
    <xdr:sp macro="" textlink="">
      <xdr:nvSpPr>
        <xdr:cNvPr id="189" name="楕円 188">
          <a:extLst>
            <a:ext uri="{FF2B5EF4-FFF2-40B4-BE49-F238E27FC236}">
              <a16:creationId xmlns:a16="http://schemas.microsoft.com/office/drawing/2014/main" id="{62F13D00-3134-468F-8D8F-80766C003AF2}"/>
            </a:ext>
          </a:extLst>
        </xdr:cNvPr>
        <xdr:cNvSpPr/>
      </xdr:nvSpPr>
      <xdr:spPr>
        <a:xfrm>
          <a:off x="2857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19050</xdr:rowOff>
    </xdr:from>
    <xdr:to>
      <xdr:col>19</xdr:col>
      <xdr:colOff>177800</xdr:colOff>
      <xdr:row>61</xdr:row>
      <xdr:rowOff>38100</xdr:rowOff>
    </xdr:to>
    <xdr:cxnSp macro="">
      <xdr:nvCxnSpPr>
        <xdr:cNvPr id="190" name="直線コネクタ 189">
          <a:extLst>
            <a:ext uri="{FF2B5EF4-FFF2-40B4-BE49-F238E27FC236}">
              <a16:creationId xmlns:a16="http://schemas.microsoft.com/office/drawing/2014/main" id="{47BA4AEC-0CC9-4C28-9AB0-61ACC1EF47DA}"/>
            </a:ext>
          </a:extLst>
        </xdr:cNvPr>
        <xdr:cNvCxnSpPr/>
      </xdr:nvCxnSpPr>
      <xdr:spPr>
        <a:xfrm>
          <a:off x="2908300" y="10477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1" name="楕円 190">
          <a:extLst>
            <a:ext uri="{FF2B5EF4-FFF2-40B4-BE49-F238E27FC236}">
              <a16:creationId xmlns:a16="http://schemas.microsoft.com/office/drawing/2014/main" id="{B2B507FA-E43C-4D28-8A39-88AFB7D31F88}"/>
            </a:ext>
          </a:extLst>
        </xdr:cNvPr>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19050</xdr:rowOff>
    </xdr:to>
    <xdr:cxnSp macro="">
      <xdr:nvCxnSpPr>
        <xdr:cNvPr id="192" name="直線コネクタ 191">
          <a:extLst>
            <a:ext uri="{FF2B5EF4-FFF2-40B4-BE49-F238E27FC236}">
              <a16:creationId xmlns:a16="http://schemas.microsoft.com/office/drawing/2014/main" id="{F88E44E0-39C7-4738-9328-83E3CF1010EE}"/>
            </a:ext>
          </a:extLst>
        </xdr:cNvPr>
        <xdr:cNvCxnSpPr/>
      </xdr:nvCxnSpPr>
      <xdr:spPr>
        <a:xfrm>
          <a:off x="2019300" y="1045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101600</xdr:rowOff>
    </xdr:from>
    <xdr:to>
      <xdr:col>6</xdr:col>
      <xdr:colOff>38100</xdr:colOff>
      <xdr:row>61</xdr:row>
      <xdr:rowOff>31750</xdr:rowOff>
    </xdr:to>
    <xdr:sp macro="" textlink="">
      <xdr:nvSpPr>
        <xdr:cNvPr id="193" name="楕円 192">
          <a:extLst>
            <a:ext uri="{FF2B5EF4-FFF2-40B4-BE49-F238E27FC236}">
              <a16:creationId xmlns:a16="http://schemas.microsoft.com/office/drawing/2014/main" id="{8F7D2C37-51E8-4DF9-ABE4-F9718ABC158F}"/>
            </a:ext>
          </a:extLst>
        </xdr:cNvPr>
        <xdr:cNvSpPr/>
      </xdr:nvSpPr>
      <xdr:spPr>
        <a:xfrm>
          <a:off x="1079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152400</xdr:rowOff>
    </xdr:from>
    <xdr:to>
      <xdr:col>10</xdr:col>
      <xdr:colOff>114300</xdr:colOff>
      <xdr:row>61</xdr:row>
      <xdr:rowOff>0</xdr:rowOff>
    </xdr:to>
    <xdr:cxnSp macro="">
      <xdr:nvCxnSpPr>
        <xdr:cNvPr id="194" name="直線コネクタ 193">
          <a:extLst>
            <a:ext uri="{FF2B5EF4-FFF2-40B4-BE49-F238E27FC236}">
              <a16:creationId xmlns:a16="http://schemas.microsoft.com/office/drawing/2014/main" id="{7FBA6957-9AD0-4C4F-8067-2DE61DA24912}"/>
            </a:ext>
          </a:extLst>
        </xdr:cNvPr>
        <xdr:cNvCxnSpPr/>
      </xdr:nvCxnSpPr>
      <xdr:spPr>
        <a:xfrm>
          <a:off x="1130300" y="10439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a:extLst>
            <a:ext uri="{FF2B5EF4-FFF2-40B4-BE49-F238E27FC236}">
              <a16:creationId xmlns:a16="http://schemas.microsoft.com/office/drawing/2014/main" id="{79A1EC9F-39D8-4371-9845-B18D9E5ACDBD}"/>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a:extLst>
            <a:ext uri="{FF2B5EF4-FFF2-40B4-BE49-F238E27FC236}">
              <a16:creationId xmlns:a16="http://schemas.microsoft.com/office/drawing/2014/main" id="{FF126038-C986-4295-BB77-6C0EEAA1E312}"/>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15C4E769-A129-42B2-8DB0-B43F94066514}"/>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AE64F52A-E680-413A-BC5B-8B792A1BC7DE}"/>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80027</xdr:rowOff>
    </xdr:from>
    <xdr:ext cx="405111" cy="259045"/>
    <xdr:sp macro="" textlink="">
      <xdr:nvSpPr>
        <xdr:cNvPr id="199" name="n_1mainValue【体育館・プール】&#10;有形固定資産減価償却率">
          <a:extLst>
            <a:ext uri="{FF2B5EF4-FFF2-40B4-BE49-F238E27FC236}">
              <a16:creationId xmlns:a16="http://schemas.microsoft.com/office/drawing/2014/main" id="{773A3CCE-243B-414D-B845-016A75266505}"/>
            </a:ext>
          </a:extLst>
        </xdr:cNvPr>
        <xdr:cNvSpPr txBox="1"/>
      </xdr:nvSpPr>
      <xdr:spPr>
        <a:xfrm>
          <a:off x="3582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60977</xdr:rowOff>
    </xdr:from>
    <xdr:ext cx="405111" cy="259045"/>
    <xdr:sp macro="" textlink="">
      <xdr:nvSpPr>
        <xdr:cNvPr id="200" name="n_2mainValue【体育館・プール】&#10;有形固定資産減価償却率">
          <a:extLst>
            <a:ext uri="{FF2B5EF4-FFF2-40B4-BE49-F238E27FC236}">
              <a16:creationId xmlns:a16="http://schemas.microsoft.com/office/drawing/2014/main" id="{8F8B3524-4134-4E9B-BD20-E8034081D838}"/>
            </a:ext>
          </a:extLst>
        </xdr:cNvPr>
        <xdr:cNvSpPr txBox="1"/>
      </xdr:nvSpPr>
      <xdr:spPr>
        <a:xfrm>
          <a:off x="2705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1" name="n_3mainValue【体育館・プール】&#10;有形固定資産減価償却率">
          <a:extLst>
            <a:ext uri="{FF2B5EF4-FFF2-40B4-BE49-F238E27FC236}">
              <a16:creationId xmlns:a16="http://schemas.microsoft.com/office/drawing/2014/main" id="{0FDBACC7-4F48-49D5-8219-4A5408C50DA5}"/>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22877</xdr:rowOff>
    </xdr:from>
    <xdr:ext cx="405111" cy="259045"/>
    <xdr:sp macro="" textlink="">
      <xdr:nvSpPr>
        <xdr:cNvPr id="202" name="n_4mainValue【体育館・プール】&#10;有形固定資産減価償却率">
          <a:extLst>
            <a:ext uri="{FF2B5EF4-FFF2-40B4-BE49-F238E27FC236}">
              <a16:creationId xmlns:a16="http://schemas.microsoft.com/office/drawing/2014/main" id="{188E678A-59D6-48A8-8F76-1F678AD7555C}"/>
            </a:ext>
          </a:extLst>
        </xdr:cNvPr>
        <xdr:cNvSpPr txBox="1"/>
      </xdr:nvSpPr>
      <xdr:spPr>
        <a:xfrm>
          <a:off x="927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AE596EF1-7749-45A3-A52C-90F0E47DEA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71414D23-5C57-457A-866E-5C92F68171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EDFC7676-C9B1-40C0-B132-0BC49A9BD38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C0EEC28A-F959-4086-8DB0-D0C164D8FF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6E0619D6-1370-4EC3-9975-C5DC99D41CD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8CCA70B4-FC28-42D8-95D2-C6E6688DB99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87CBCBB3-ED7F-4C97-BC67-C556358E442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677EED58-CA27-4808-82EA-E88940380BA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4D2820EB-24D3-4485-AACD-1B69200243B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8F6A4CE1-0CD5-4CF2-B2E1-272FB07F3B5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39CDC211-4FCC-4CA4-9CC7-F2DFB71753D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B9D59859-4991-45B3-A4F5-9137EE859A4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DE08C8C0-4215-4F24-A668-17ADE4F884A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6491A68D-6791-4E2B-A9FA-A026DD1DDCC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C9A0D5E8-D0EA-47AA-8492-2D1E43030C8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6F0456D9-17C8-4645-B573-E91285292DD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6374E7DD-5EA1-4321-8812-6F306A4A4D9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3A145889-0B83-4C75-8749-F0FC5D15353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38BCB38B-1D1C-41AE-B236-AD844B67C2F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E5C67D01-BC5B-4D7D-AE71-9139B64128F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FE17EC68-CE79-42EC-A0ED-3F074F8A806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6C16D83F-AD02-4B4B-BA1B-5DEEB966F198}"/>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53E65B2-025C-442B-A24B-BDD98CB9ED4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21EA82A0-340A-49D1-A4E3-C8C3DC6864A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95AF65B5-506C-4443-BEBC-ABC5BAB723F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A9F09F30-9899-4F76-9092-A1B93501C849}"/>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EA2E2433-1D87-4031-8B0D-B6829B97B721}"/>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83706A5D-C5DB-4A1C-8544-F661A49F4C17}"/>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177206ED-2AFA-4B2D-86E1-DB8C412DDB76}"/>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A84BF540-EACF-4FD7-9F15-E18366B3F99D}"/>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a:extLst>
            <a:ext uri="{FF2B5EF4-FFF2-40B4-BE49-F238E27FC236}">
              <a16:creationId xmlns:a16="http://schemas.microsoft.com/office/drawing/2014/main" id="{DC87D359-F701-4ADD-A16F-19E66643B908}"/>
            </a:ext>
          </a:extLst>
        </xdr:cNvPr>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65BC43FE-BCE2-406E-8354-5F03FFF38790}"/>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8F817C94-325E-4DD9-8580-F3DC48A23B64}"/>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0AD03720-EBEE-4826-B807-E38727E122F4}"/>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28C40EF2-0095-45C1-A518-48C0D96ED388}"/>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794BA2E2-29CD-4BB3-8B8D-8F09B2DFA7E5}"/>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0940903-83C1-45E8-A677-779B41BB67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85023F1-30DD-4612-8F74-00A1A89C534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C33E55F-F5FC-42D8-B859-A621EC2BCBD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05E6FD9-6AE1-4626-B6B7-5DB3E395844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B04ADA9-E176-43CC-80FF-7B647DE5CB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17780</xdr:rowOff>
    </xdr:from>
    <xdr:to>
      <xdr:col>55</xdr:col>
      <xdr:colOff>50800</xdr:colOff>
      <xdr:row>64</xdr:row>
      <xdr:rowOff>119380</xdr:rowOff>
    </xdr:to>
    <xdr:sp macro="" textlink="">
      <xdr:nvSpPr>
        <xdr:cNvPr id="244" name="楕円 243">
          <a:extLst>
            <a:ext uri="{FF2B5EF4-FFF2-40B4-BE49-F238E27FC236}">
              <a16:creationId xmlns:a16="http://schemas.microsoft.com/office/drawing/2014/main" id="{9DB4F1A3-A4A8-4674-8C57-6F7E7E4CBDEA}"/>
            </a:ext>
          </a:extLst>
        </xdr:cNvPr>
        <xdr:cNvSpPr/>
      </xdr:nvSpPr>
      <xdr:spPr>
        <a:xfrm>
          <a:off x="10426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104157</xdr:rowOff>
    </xdr:from>
    <xdr:ext cx="469744" cy="259045"/>
    <xdr:sp macro="" textlink="">
      <xdr:nvSpPr>
        <xdr:cNvPr id="245" name="【体育館・プール】&#10;一人当たり面積該当値テキスト">
          <a:extLst>
            <a:ext uri="{FF2B5EF4-FFF2-40B4-BE49-F238E27FC236}">
              <a16:creationId xmlns:a16="http://schemas.microsoft.com/office/drawing/2014/main" id="{61120774-1210-4FCD-9CBA-8D946D4A89CD}"/>
            </a:ext>
          </a:extLst>
        </xdr:cNvPr>
        <xdr:cNvSpPr txBox="1"/>
      </xdr:nvSpPr>
      <xdr:spPr>
        <a:xfrm>
          <a:off x="10515600"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19413</xdr:rowOff>
    </xdr:from>
    <xdr:to>
      <xdr:col>50</xdr:col>
      <xdr:colOff>165100</xdr:colOff>
      <xdr:row>64</xdr:row>
      <xdr:rowOff>121013</xdr:rowOff>
    </xdr:to>
    <xdr:sp macro="" textlink="">
      <xdr:nvSpPr>
        <xdr:cNvPr id="246" name="楕円 245">
          <a:extLst>
            <a:ext uri="{FF2B5EF4-FFF2-40B4-BE49-F238E27FC236}">
              <a16:creationId xmlns:a16="http://schemas.microsoft.com/office/drawing/2014/main" id="{39612091-2EA0-4BB6-BEE3-EB53D64C97AB}"/>
            </a:ext>
          </a:extLst>
        </xdr:cNvPr>
        <xdr:cNvSpPr/>
      </xdr:nvSpPr>
      <xdr:spPr>
        <a:xfrm>
          <a:off x="9588500" y="109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68580</xdr:rowOff>
    </xdr:from>
    <xdr:to>
      <xdr:col>55</xdr:col>
      <xdr:colOff>0</xdr:colOff>
      <xdr:row>64</xdr:row>
      <xdr:rowOff>70213</xdr:rowOff>
    </xdr:to>
    <xdr:cxnSp macro="">
      <xdr:nvCxnSpPr>
        <xdr:cNvPr id="247" name="直線コネクタ 246">
          <a:extLst>
            <a:ext uri="{FF2B5EF4-FFF2-40B4-BE49-F238E27FC236}">
              <a16:creationId xmlns:a16="http://schemas.microsoft.com/office/drawing/2014/main" id="{F5D7F6FB-1A17-4B1A-B54F-027B73091ED4}"/>
            </a:ext>
          </a:extLst>
        </xdr:cNvPr>
        <xdr:cNvCxnSpPr/>
      </xdr:nvCxnSpPr>
      <xdr:spPr>
        <a:xfrm flipV="1">
          <a:off x="9639300" y="1104138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19413</xdr:rowOff>
    </xdr:from>
    <xdr:to>
      <xdr:col>46</xdr:col>
      <xdr:colOff>38100</xdr:colOff>
      <xdr:row>64</xdr:row>
      <xdr:rowOff>121013</xdr:rowOff>
    </xdr:to>
    <xdr:sp macro="" textlink="">
      <xdr:nvSpPr>
        <xdr:cNvPr id="248" name="楕円 247">
          <a:extLst>
            <a:ext uri="{FF2B5EF4-FFF2-40B4-BE49-F238E27FC236}">
              <a16:creationId xmlns:a16="http://schemas.microsoft.com/office/drawing/2014/main" id="{B23A1135-73D7-4CE1-A6E0-719801A59BDC}"/>
            </a:ext>
          </a:extLst>
        </xdr:cNvPr>
        <xdr:cNvSpPr/>
      </xdr:nvSpPr>
      <xdr:spPr>
        <a:xfrm>
          <a:off x="8699500" y="109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70213</xdr:rowOff>
    </xdr:from>
    <xdr:to>
      <xdr:col>50</xdr:col>
      <xdr:colOff>114300</xdr:colOff>
      <xdr:row>64</xdr:row>
      <xdr:rowOff>70213</xdr:rowOff>
    </xdr:to>
    <xdr:cxnSp macro="">
      <xdr:nvCxnSpPr>
        <xdr:cNvPr id="249" name="直線コネクタ 248">
          <a:extLst>
            <a:ext uri="{FF2B5EF4-FFF2-40B4-BE49-F238E27FC236}">
              <a16:creationId xmlns:a16="http://schemas.microsoft.com/office/drawing/2014/main" id="{DBD10CB7-F3A7-45BD-A1F2-839F4D5223D9}"/>
            </a:ext>
          </a:extLst>
        </xdr:cNvPr>
        <xdr:cNvCxnSpPr/>
      </xdr:nvCxnSpPr>
      <xdr:spPr>
        <a:xfrm>
          <a:off x="8750300" y="110430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21046</xdr:rowOff>
    </xdr:from>
    <xdr:to>
      <xdr:col>41</xdr:col>
      <xdr:colOff>101600</xdr:colOff>
      <xdr:row>64</xdr:row>
      <xdr:rowOff>122646</xdr:rowOff>
    </xdr:to>
    <xdr:sp macro="" textlink="">
      <xdr:nvSpPr>
        <xdr:cNvPr id="250" name="楕円 249">
          <a:extLst>
            <a:ext uri="{FF2B5EF4-FFF2-40B4-BE49-F238E27FC236}">
              <a16:creationId xmlns:a16="http://schemas.microsoft.com/office/drawing/2014/main" id="{419ABD47-D9FE-422A-9790-FB90B8D29F73}"/>
            </a:ext>
          </a:extLst>
        </xdr:cNvPr>
        <xdr:cNvSpPr/>
      </xdr:nvSpPr>
      <xdr:spPr>
        <a:xfrm>
          <a:off x="7810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70213</xdr:rowOff>
    </xdr:from>
    <xdr:to>
      <xdr:col>45</xdr:col>
      <xdr:colOff>177800</xdr:colOff>
      <xdr:row>64</xdr:row>
      <xdr:rowOff>71846</xdr:rowOff>
    </xdr:to>
    <xdr:cxnSp macro="">
      <xdr:nvCxnSpPr>
        <xdr:cNvPr id="251" name="直線コネクタ 250">
          <a:extLst>
            <a:ext uri="{FF2B5EF4-FFF2-40B4-BE49-F238E27FC236}">
              <a16:creationId xmlns:a16="http://schemas.microsoft.com/office/drawing/2014/main" id="{6E5628FF-3D6C-4227-A778-BBD94E068E15}"/>
            </a:ext>
          </a:extLst>
        </xdr:cNvPr>
        <xdr:cNvCxnSpPr/>
      </xdr:nvCxnSpPr>
      <xdr:spPr>
        <a:xfrm flipV="1">
          <a:off x="7861300" y="110430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21046</xdr:rowOff>
    </xdr:from>
    <xdr:to>
      <xdr:col>36</xdr:col>
      <xdr:colOff>165100</xdr:colOff>
      <xdr:row>64</xdr:row>
      <xdr:rowOff>122646</xdr:rowOff>
    </xdr:to>
    <xdr:sp macro="" textlink="">
      <xdr:nvSpPr>
        <xdr:cNvPr id="252" name="楕円 251">
          <a:extLst>
            <a:ext uri="{FF2B5EF4-FFF2-40B4-BE49-F238E27FC236}">
              <a16:creationId xmlns:a16="http://schemas.microsoft.com/office/drawing/2014/main" id="{183BE7A5-9606-4148-83D3-D1094453391F}"/>
            </a:ext>
          </a:extLst>
        </xdr:cNvPr>
        <xdr:cNvSpPr/>
      </xdr:nvSpPr>
      <xdr:spPr>
        <a:xfrm>
          <a:off x="6921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71846</xdr:rowOff>
    </xdr:from>
    <xdr:to>
      <xdr:col>41</xdr:col>
      <xdr:colOff>50800</xdr:colOff>
      <xdr:row>64</xdr:row>
      <xdr:rowOff>71846</xdr:rowOff>
    </xdr:to>
    <xdr:cxnSp macro="">
      <xdr:nvCxnSpPr>
        <xdr:cNvPr id="253" name="直線コネクタ 252">
          <a:extLst>
            <a:ext uri="{FF2B5EF4-FFF2-40B4-BE49-F238E27FC236}">
              <a16:creationId xmlns:a16="http://schemas.microsoft.com/office/drawing/2014/main" id="{31FC27C4-2DE9-4081-BCC7-957A45E0A9EC}"/>
            </a:ext>
          </a:extLst>
        </xdr:cNvPr>
        <xdr:cNvCxnSpPr/>
      </xdr:nvCxnSpPr>
      <xdr:spPr>
        <a:xfrm>
          <a:off x="6972300" y="1104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3EAA385E-3A7D-4DFE-880A-467C748ED79B}"/>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a:extLst>
            <a:ext uri="{FF2B5EF4-FFF2-40B4-BE49-F238E27FC236}">
              <a16:creationId xmlns:a16="http://schemas.microsoft.com/office/drawing/2014/main" id="{D0446F68-2C90-48C9-8497-502A8721827E}"/>
            </a:ext>
          </a:extLst>
        </xdr:cNvPr>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a:extLst>
            <a:ext uri="{FF2B5EF4-FFF2-40B4-BE49-F238E27FC236}">
              <a16:creationId xmlns:a16="http://schemas.microsoft.com/office/drawing/2014/main" id="{0489F35C-3A30-42D0-AADF-3F494CC77D86}"/>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a:extLst>
            <a:ext uri="{FF2B5EF4-FFF2-40B4-BE49-F238E27FC236}">
              <a16:creationId xmlns:a16="http://schemas.microsoft.com/office/drawing/2014/main" id="{7B0EFD12-09D5-481B-9F28-C989312D9F4E}"/>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112140</xdr:rowOff>
    </xdr:from>
    <xdr:ext cx="469744" cy="259045"/>
    <xdr:sp macro="" textlink="">
      <xdr:nvSpPr>
        <xdr:cNvPr id="258" name="n_1mainValue【体育館・プール】&#10;一人当たり面積">
          <a:extLst>
            <a:ext uri="{FF2B5EF4-FFF2-40B4-BE49-F238E27FC236}">
              <a16:creationId xmlns:a16="http://schemas.microsoft.com/office/drawing/2014/main" id="{673779F4-9793-4B1F-8823-0221B80F8E68}"/>
            </a:ext>
          </a:extLst>
        </xdr:cNvPr>
        <xdr:cNvSpPr txBox="1"/>
      </xdr:nvSpPr>
      <xdr:spPr>
        <a:xfrm>
          <a:off x="9391727" y="110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112140</xdr:rowOff>
    </xdr:from>
    <xdr:ext cx="469744" cy="259045"/>
    <xdr:sp macro="" textlink="">
      <xdr:nvSpPr>
        <xdr:cNvPr id="259" name="n_2mainValue【体育館・プール】&#10;一人当たり面積">
          <a:extLst>
            <a:ext uri="{FF2B5EF4-FFF2-40B4-BE49-F238E27FC236}">
              <a16:creationId xmlns:a16="http://schemas.microsoft.com/office/drawing/2014/main" id="{133C688F-CD25-4AD0-AD05-A35BC0ED64AA}"/>
            </a:ext>
          </a:extLst>
        </xdr:cNvPr>
        <xdr:cNvSpPr txBox="1"/>
      </xdr:nvSpPr>
      <xdr:spPr>
        <a:xfrm>
          <a:off x="8515427" y="110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113773</xdr:rowOff>
    </xdr:from>
    <xdr:ext cx="469744" cy="259045"/>
    <xdr:sp macro="" textlink="">
      <xdr:nvSpPr>
        <xdr:cNvPr id="260" name="n_3mainValue【体育館・プール】&#10;一人当たり面積">
          <a:extLst>
            <a:ext uri="{FF2B5EF4-FFF2-40B4-BE49-F238E27FC236}">
              <a16:creationId xmlns:a16="http://schemas.microsoft.com/office/drawing/2014/main" id="{A57716F1-AE32-4EDC-A0A6-3986898E0B6D}"/>
            </a:ext>
          </a:extLst>
        </xdr:cNvPr>
        <xdr:cNvSpPr txBox="1"/>
      </xdr:nvSpPr>
      <xdr:spPr>
        <a:xfrm>
          <a:off x="7626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113773</xdr:rowOff>
    </xdr:from>
    <xdr:ext cx="469744" cy="259045"/>
    <xdr:sp macro="" textlink="">
      <xdr:nvSpPr>
        <xdr:cNvPr id="261" name="n_4mainValue【体育館・プール】&#10;一人当たり面積">
          <a:extLst>
            <a:ext uri="{FF2B5EF4-FFF2-40B4-BE49-F238E27FC236}">
              <a16:creationId xmlns:a16="http://schemas.microsoft.com/office/drawing/2014/main" id="{15A1126C-94F8-41D5-AA50-941B68FE4DDC}"/>
            </a:ext>
          </a:extLst>
        </xdr:cNvPr>
        <xdr:cNvSpPr txBox="1"/>
      </xdr:nvSpPr>
      <xdr:spPr>
        <a:xfrm>
          <a:off x="6737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3B2F3E8-BDF8-46C1-AAC7-209C02F3B26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1566FBE-8A5B-4222-904C-794141AEE44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6A5A5E1-8B79-4834-A632-381950661FD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461CBBF-9ACC-4FA5-8507-20BADA12870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92BEEE3-C56D-4D20-B671-4F6C604C68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9FFA7C2-E8F5-4BC4-B2D2-31A4260F660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E5914BA-783E-407C-931A-9515BD840E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44F69BA-D701-4684-AA3B-1E4B342D54D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DCA4C0DD-3FB3-4393-9BFB-AAF654D9039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7766DFC-33D6-4B9D-9E52-CABE829B8A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1FDA701C-0CFE-4C57-9B77-BFE7B1B7AE4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16354ACD-26FE-4A9C-BCA4-DA5D9354A691}"/>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49807F8D-1018-4528-B96F-A36D383A4EF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96C3BB63-17F1-4DD8-9B46-148025A8BD4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17B2C884-CC0F-4773-A60A-97F0F1C1203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A907E141-70CF-498F-8BB4-770E1A9075F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EBB05D40-43F4-4C25-9DF0-2AE04190A55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3D36288B-E27B-49E0-9CBD-633D1017CE1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FAEACF9D-4B68-441B-9365-460DCEC0B5C2}"/>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731454D4-5B34-4B4B-AD17-23E085923A6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FACE9BD1-755E-449B-9929-09AD978786A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7E47986F-8848-4987-B026-C918C9980EC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1431D5DC-31CC-4BDB-A7F6-40955397CAAF}"/>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D0C65FCD-BE77-445F-AD20-2B426AEDCE47}"/>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310C9E10-704C-41D0-BFEE-F2525BB3D71F}"/>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9ABAF155-2B7A-41F8-9FBE-A2F8FA551A6A}"/>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AE9E99C5-2A2B-4370-B843-2CE42ABAF89E}"/>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6ABDA005-132F-407A-86C6-7CECD03BB537}"/>
            </a:ext>
          </a:extLst>
        </xdr:cNvPr>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3FDA3DAB-74AC-4371-AC8D-46DFD1C0A394}"/>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9D0916C9-0910-4D4F-A4A5-75E7257650CA}"/>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D26EFB9F-86BC-483E-BC9A-7E99E0511572}"/>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DD089793-9BA7-4988-8484-CAE87A273BBB}"/>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5A7220DB-A097-4A7E-AAA6-58144E349923}"/>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2409283-93C5-4102-AA1B-168EA95FDA0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9736C30-1876-453D-9B01-7A3CBA9A236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59E3B68-BB87-4419-B72B-D35C4204960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63E52FC-9EB9-45A4-8CC1-A0964B61039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6892191-BCB9-4D58-8DFE-4F717200B6D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151892</xdr:rowOff>
    </xdr:from>
    <xdr:to>
      <xdr:col>24</xdr:col>
      <xdr:colOff>114300</xdr:colOff>
      <xdr:row>79</xdr:row>
      <xdr:rowOff>82042</xdr:rowOff>
    </xdr:to>
    <xdr:sp macro="" textlink="">
      <xdr:nvSpPr>
        <xdr:cNvPr id="300" name="楕円 299">
          <a:extLst>
            <a:ext uri="{FF2B5EF4-FFF2-40B4-BE49-F238E27FC236}">
              <a16:creationId xmlns:a16="http://schemas.microsoft.com/office/drawing/2014/main" id="{9AB59249-9632-4637-B085-DCC3F0BBB20A}"/>
            </a:ext>
          </a:extLst>
        </xdr:cNvPr>
        <xdr:cNvSpPr/>
      </xdr:nvSpPr>
      <xdr:spPr>
        <a:xfrm>
          <a:off x="45847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3319</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289ABA64-E0F8-449E-AE94-4B5E5DBD0E39}"/>
            </a:ext>
          </a:extLst>
        </xdr:cNvPr>
        <xdr:cNvSpPr txBox="1"/>
      </xdr:nvSpPr>
      <xdr:spPr>
        <a:xfrm>
          <a:off x="4673600" y="1337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106172</xdr:rowOff>
    </xdr:from>
    <xdr:to>
      <xdr:col>20</xdr:col>
      <xdr:colOff>38100</xdr:colOff>
      <xdr:row>79</xdr:row>
      <xdr:rowOff>36322</xdr:rowOff>
    </xdr:to>
    <xdr:sp macro="" textlink="">
      <xdr:nvSpPr>
        <xdr:cNvPr id="302" name="楕円 301">
          <a:extLst>
            <a:ext uri="{FF2B5EF4-FFF2-40B4-BE49-F238E27FC236}">
              <a16:creationId xmlns:a16="http://schemas.microsoft.com/office/drawing/2014/main" id="{1869C569-D044-4D9A-8E4C-0DB707616E68}"/>
            </a:ext>
          </a:extLst>
        </xdr:cNvPr>
        <xdr:cNvSpPr/>
      </xdr:nvSpPr>
      <xdr:spPr>
        <a:xfrm>
          <a:off x="3746500" y="13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156972</xdr:rowOff>
    </xdr:from>
    <xdr:to>
      <xdr:col>24</xdr:col>
      <xdr:colOff>63500</xdr:colOff>
      <xdr:row>79</xdr:row>
      <xdr:rowOff>31242</xdr:rowOff>
    </xdr:to>
    <xdr:cxnSp macro="">
      <xdr:nvCxnSpPr>
        <xdr:cNvPr id="303" name="直線コネクタ 302">
          <a:extLst>
            <a:ext uri="{FF2B5EF4-FFF2-40B4-BE49-F238E27FC236}">
              <a16:creationId xmlns:a16="http://schemas.microsoft.com/office/drawing/2014/main" id="{D19A38C3-3625-4C9F-926C-E84C9364E39F}"/>
            </a:ext>
          </a:extLst>
        </xdr:cNvPr>
        <xdr:cNvCxnSpPr/>
      </xdr:nvCxnSpPr>
      <xdr:spPr>
        <a:xfrm>
          <a:off x="3797300" y="13530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58165</xdr:rowOff>
    </xdr:from>
    <xdr:to>
      <xdr:col>15</xdr:col>
      <xdr:colOff>101600</xdr:colOff>
      <xdr:row>78</xdr:row>
      <xdr:rowOff>159765</xdr:rowOff>
    </xdr:to>
    <xdr:sp macro="" textlink="">
      <xdr:nvSpPr>
        <xdr:cNvPr id="304" name="楕円 303">
          <a:extLst>
            <a:ext uri="{FF2B5EF4-FFF2-40B4-BE49-F238E27FC236}">
              <a16:creationId xmlns:a16="http://schemas.microsoft.com/office/drawing/2014/main" id="{2322ECF9-955F-4CA2-B1F9-C52629961305}"/>
            </a:ext>
          </a:extLst>
        </xdr:cNvPr>
        <xdr:cNvSpPr/>
      </xdr:nvSpPr>
      <xdr:spPr>
        <a:xfrm>
          <a:off x="2857500" y="134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108965</xdr:rowOff>
    </xdr:from>
    <xdr:to>
      <xdr:col>19</xdr:col>
      <xdr:colOff>177800</xdr:colOff>
      <xdr:row>78</xdr:row>
      <xdr:rowOff>156972</xdr:rowOff>
    </xdr:to>
    <xdr:cxnSp macro="">
      <xdr:nvCxnSpPr>
        <xdr:cNvPr id="305" name="直線コネクタ 304">
          <a:extLst>
            <a:ext uri="{FF2B5EF4-FFF2-40B4-BE49-F238E27FC236}">
              <a16:creationId xmlns:a16="http://schemas.microsoft.com/office/drawing/2014/main" id="{BA4F8255-8F2A-43C5-8151-987AFF11ED00}"/>
            </a:ext>
          </a:extLst>
        </xdr:cNvPr>
        <xdr:cNvCxnSpPr/>
      </xdr:nvCxnSpPr>
      <xdr:spPr>
        <a:xfrm>
          <a:off x="2908300" y="1348206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5587</xdr:rowOff>
    </xdr:from>
    <xdr:to>
      <xdr:col>10</xdr:col>
      <xdr:colOff>165100</xdr:colOff>
      <xdr:row>78</xdr:row>
      <xdr:rowOff>107187</xdr:rowOff>
    </xdr:to>
    <xdr:sp macro="" textlink="">
      <xdr:nvSpPr>
        <xdr:cNvPr id="306" name="楕円 305">
          <a:extLst>
            <a:ext uri="{FF2B5EF4-FFF2-40B4-BE49-F238E27FC236}">
              <a16:creationId xmlns:a16="http://schemas.microsoft.com/office/drawing/2014/main" id="{3049A6A9-AA81-421A-912E-0022819B3F75}"/>
            </a:ext>
          </a:extLst>
        </xdr:cNvPr>
        <xdr:cNvSpPr/>
      </xdr:nvSpPr>
      <xdr:spPr>
        <a:xfrm>
          <a:off x="1968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56387</xdr:rowOff>
    </xdr:from>
    <xdr:to>
      <xdr:col>15</xdr:col>
      <xdr:colOff>50800</xdr:colOff>
      <xdr:row>78</xdr:row>
      <xdr:rowOff>108965</xdr:rowOff>
    </xdr:to>
    <xdr:cxnSp macro="">
      <xdr:nvCxnSpPr>
        <xdr:cNvPr id="307" name="直線コネクタ 306">
          <a:extLst>
            <a:ext uri="{FF2B5EF4-FFF2-40B4-BE49-F238E27FC236}">
              <a16:creationId xmlns:a16="http://schemas.microsoft.com/office/drawing/2014/main" id="{7F684793-2CE8-41CD-B22B-E1BDDF314274}"/>
            </a:ext>
          </a:extLst>
        </xdr:cNvPr>
        <xdr:cNvCxnSpPr/>
      </xdr:nvCxnSpPr>
      <xdr:spPr>
        <a:xfrm>
          <a:off x="2019300" y="1342948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78739</xdr:rowOff>
    </xdr:from>
    <xdr:to>
      <xdr:col>6</xdr:col>
      <xdr:colOff>38100</xdr:colOff>
      <xdr:row>79</xdr:row>
      <xdr:rowOff>8889</xdr:rowOff>
    </xdr:to>
    <xdr:sp macro="" textlink="">
      <xdr:nvSpPr>
        <xdr:cNvPr id="308" name="楕円 307">
          <a:extLst>
            <a:ext uri="{FF2B5EF4-FFF2-40B4-BE49-F238E27FC236}">
              <a16:creationId xmlns:a16="http://schemas.microsoft.com/office/drawing/2014/main" id="{F8876B9B-941C-4142-BFCD-FFA49D1927B7}"/>
            </a:ext>
          </a:extLst>
        </xdr:cNvPr>
        <xdr:cNvSpPr/>
      </xdr:nvSpPr>
      <xdr:spPr>
        <a:xfrm>
          <a:off x="1079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56387</xdr:rowOff>
    </xdr:from>
    <xdr:to>
      <xdr:col>10</xdr:col>
      <xdr:colOff>114300</xdr:colOff>
      <xdr:row>78</xdr:row>
      <xdr:rowOff>129539</xdr:rowOff>
    </xdr:to>
    <xdr:cxnSp macro="">
      <xdr:nvCxnSpPr>
        <xdr:cNvPr id="309" name="直線コネクタ 308">
          <a:extLst>
            <a:ext uri="{FF2B5EF4-FFF2-40B4-BE49-F238E27FC236}">
              <a16:creationId xmlns:a16="http://schemas.microsoft.com/office/drawing/2014/main" id="{8AB3C953-9554-40CF-9D48-B59F23011DF1}"/>
            </a:ext>
          </a:extLst>
        </xdr:cNvPr>
        <xdr:cNvCxnSpPr/>
      </xdr:nvCxnSpPr>
      <xdr:spPr>
        <a:xfrm flipV="1">
          <a:off x="1130300" y="134294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a:extLst>
            <a:ext uri="{FF2B5EF4-FFF2-40B4-BE49-F238E27FC236}">
              <a16:creationId xmlns:a16="http://schemas.microsoft.com/office/drawing/2014/main" id="{E26E01E8-D20E-40E0-A93C-58FB3770DADD}"/>
            </a:ext>
          </a:extLst>
        </xdr:cNvPr>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aveValue【福祉施設】&#10;有形固定資産減価償却率">
          <a:extLst>
            <a:ext uri="{FF2B5EF4-FFF2-40B4-BE49-F238E27FC236}">
              <a16:creationId xmlns:a16="http://schemas.microsoft.com/office/drawing/2014/main" id="{4A6AE57F-FC16-42E5-9FAF-060E9F839889}"/>
            </a:ext>
          </a:extLst>
        </xdr:cNvPr>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a:extLst>
            <a:ext uri="{FF2B5EF4-FFF2-40B4-BE49-F238E27FC236}">
              <a16:creationId xmlns:a16="http://schemas.microsoft.com/office/drawing/2014/main" id="{DF421B27-ECFD-489D-AF6F-07E6BAA7CB2B}"/>
            </a:ext>
          </a:extLst>
        </xdr:cNvPr>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a:extLst>
            <a:ext uri="{FF2B5EF4-FFF2-40B4-BE49-F238E27FC236}">
              <a16:creationId xmlns:a16="http://schemas.microsoft.com/office/drawing/2014/main" id="{3B0568B2-508A-42B0-97B6-0B28C9BA9A9D}"/>
            </a:ext>
          </a:extLst>
        </xdr:cNvPr>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52849</xdr:rowOff>
    </xdr:from>
    <xdr:ext cx="405111" cy="259045"/>
    <xdr:sp macro="" textlink="">
      <xdr:nvSpPr>
        <xdr:cNvPr id="314" name="n_1mainValue【福祉施設】&#10;有形固定資産減価償却率">
          <a:extLst>
            <a:ext uri="{FF2B5EF4-FFF2-40B4-BE49-F238E27FC236}">
              <a16:creationId xmlns:a16="http://schemas.microsoft.com/office/drawing/2014/main" id="{E886704D-58BB-435F-80BC-03D033955511}"/>
            </a:ext>
          </a:extLst>
        </xdr:cNvPr>
        <xdr:cNvSpPr txBox="1"/>
      </xdr:nvSpPr>
      <xdr:spPr>
        <a:xfrm>
          <a:off x="3582044" y="1325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4842</xdr:rowOff>
    </xdr:from>
    <xdr:ext cx="405111" cy="259045"/>
    <xdr:sp macro="" textlink="">
      <xdr:nvSpPr>
        <xdr:cNvPr id="315" name="n_2mainValue【福祉施設】&#10;有形固定資産減価償却率">
          <a:extLst>
            <a:ext uri="{FF2B5EF4-FFF2-40B4-BE49-F238E27FC236}">
              <a16:creationId xmlns:a16="http://schemas.microsoft.com/office/drawing/2014/main" id="{344E7979-86C3-4C2F-AA20-D0C24B83E14D}"/>
            </a:ext>
          </a:extLst>
        </xdr:cNvPr>
        <xdr:cNvSpPr txBox="1"/>
      </xdr:nvSpPr>
      <xdr:spPr>
        <a:xfrm>
          <a:off x="2705744" y="1320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123714</xdr:rowOff>
    </xdr:from>
    <xdr:ext cx="405111" cy="259045"/>
    <xdr:sp macro="" textlink="">
      <xdr:nvSpPr>
        <xdr:cNvPr id="316" name="n_3mainValue【福祉施設】&#10;有形固定資産減価償却率">
          <a:extLst>
            <a:ext uri="{FF2B5EF4-FFF2-40B4-BE49-F238E27FC236}">
              <a16:creationId xmlns:a16="http://schemas.microsoft.com/office/drawing/2014/main" id="{C7A20F0B-6416-4A5B-BD76-63AD8EB2A6DE}"/>
            </a:ext>
          </a:extLst>
        </xdr:cNvPr>
        <xdr:cNvSpPr txBox="1"/>
      </xdr:nvSpPr>
      <xdr:spPr>
        <a:xfrm>
          <a:off x="1816744" y="131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25416</xdr:rowOff>
    </xdr:from>
    <xdr:ext cx="405111" cy="259045"/>
    <xdr:sp macro="" textlink="">
      <xdr:nvSpPr>
        <xdr:cNvPr id="317" name="n_4mainValue【福祉施設】&#10;有形固定資産減価償却率">
          <a:extLst>
            <a:ext uri="{FF2B5EF4-FFF2-40B4-BE49-F238E27FC236}">
              <a16:creationId xmlns:a16="http://schemas.microsoft.com/office/drawing/2014/main" id="{80474BBC-FB9B-4E6B-9031-80D03BBED84C}"/>
            </a:ext>
          </a:extLst>
        </xdr:cNvPr>
        <xdr:cNvSpPr txBox="1"/>
      </xdr:nvSpPr>
      <xdr:spPr>
        <a:xfrm>
          <a:off x="927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87354517-4EA1-4FC8-A622-0BACF6F075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717BEB15-F32C-4231-996D-9653DEFB9F6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114F1B04-4C90-40FD-99D3-29B740ADB5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EC3D9E30-B01B-443C-BFE9-E02F1617780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56CB4AA-5550-4BAE-A2E6-B65FC05C7EB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268606F2-D967-46DE-9DBD-D16F0618EB9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159EC8F8-120B-4CE8-A3B6-EAFD78732E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F2E64254-9F11-47A0-94E7-15E930B6583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63047009-8324-4993-95BA-2D360C7EFD9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2ACD08DB-CB89-4DD4-AB5A-CACE187C33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A8C72692-FD1C-4D69-8648-940C59C1FAD7}"/>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E6FD7A90-B2EA-4CAF-84BB-C8281079E8B1}"/>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AEBD0411-D3FE-4EE4-A741-4735C76DBC9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B71D1998-6672-4222-827A-DCFC15A6C17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B3616949-9B76-47CB-A93F-1AEFEC2F108D}"/>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219396F1-A655-4E35-88AC-0BE0C7345E27}"/>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8A8954B-5882-4846-B169-68949AF4CA2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2E8B59FF-0704-4E23-8F2A-9D8C2E00F79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28D711DF-2EFE-42FD-8FCD-CBB74EAFB2B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632FCADF-73A7-46E6-99AE-1A91F36CC168}"/>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449661C5-6563-4424-8112-5E1A5C12E7B3}"/>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3190C7D6-EF54-466D-B35C-8F554C75E648}"/>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89DA38D2-60CF-4C68-A84C-35D992FA15D1}"/>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63E11A47-7685-492E-B121-7FF66EEF3964}"/>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a:extLst>
            <a:ext uri="{FF2B5EF4-FFF2-40B4-BE49-F238E27FC236}">
              <a16:creationId xmlns:a16="http://schemas.microsoft.com/office/drawing/2014/main" id="{F8A4E139-184A-4FAC-A2D2-5B8F4F23A9D1}"/>
            </a:ext>
          </a:extLst>
        </xdr:cNvPr>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4DCEC562-7C2C-4F34-8930-0A3739B189C6}"/>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89C756B4-E921-4B50-AD09-3CE25B7C1A27}"/>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286D1E4C-BAEA-4908-980D-AE34C65C9358}"/>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579268BF-04D3-4665-BDFC-DBFAD8706E61}"/>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816EB1F4-7F9B-4F27-A50C-701B8B0A595D}"/>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D107834-7876-4395-80C9-A5B875D7629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DEA187EB-78BD-4DC5-9F21-5F9E391EF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9E75DFFA-AE47-480A-940D-0167C33D281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D03B9DC-09A9-477B-8412-CCBD07A34E9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8602337-A0CE-4525-A94A-7EA42764274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27305</xdr:rowOff>
    </xdr:from>
    <xdr:to>
      <xdr:col>55</xdr:col>
      <xdr:colOff>50800</xdr:colOff>
      <xdr:row>80</xdr:row>
      <xdr:rowOff>128905</xdr:rowOff>
    </xdr:to>
    <xdr:sp macro="" textlink="">
      <xdr:nvSpPr>
        <xdr:cNvPr id="353" name="楕円 352">
          <a:extLst>
            <a:ext uri="{FF2B5EF4-FFF2-40B4-BE49-F238E27FC236}">
              <a16:creationId xmlns:a16="http://schemas.microsoft.com/office/drawing/2014/main" id="{08A29D34-C437-46F6-97DE-9EA2C50C7114}"/>
            </a:ext>
          </a:extLst>
        </xdr:cNvPr>
        <xdr:cNvSpPr/>
      </xdr:nvSpPr>
      <xdr:spPr>
        <a:xfrm>
          <a:off x="104267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50182</xdr:rowOff>
    </xdr:from>
    <xdr:ext cx="469744" cy="259045"/>
    <xdr:sp macro="" textlink="">
      <xdr:nvSpPr>
        <xdr:cNvPr id="354" name="【福祉施設】&#10;一人当たり面積該当値テキスト">
          <a:extLst>
            <a:ext uri="{FF2B5EF4-FFF2-40B4-BE49-F238E27FC236}">
              <a16:creationId xmlns:a16="http://schemas.microsoft.com/office/drawing/2014/main" id="{95C8802D-2B4A-44D4-B7C4-E4CBEB9C8CB6}"/>
            </a:ext>
          </a:extLst>
        </xdr:cNvPr>
        <xdr:cNvSpPr txBox="1"/>
      </xdr:nvSpPr>
      <xdr:spPr>
        <a:xfrm>
          <a:off x="10515600"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38736</xdr:rowOff>
    </xdr:from>
    <xdr:to>
      <xdr:col>50</xdr:col>
      <xdr:colOff>165100</xdr:colOff>
      <xdr:row>80</xdr:row>
      <xdr:rowOff>140336</xdr:rowOff>
    </xdr:to>
    <xdr:sp macro="" textlink="">
      <xdr:nvSpPr>
        <xdr:cNvPr id="355" name="楕円 354">
          <a:extLst>
            <a:ext uri="{FF2B5EF4-FFF2-40B4-BE49-F238E27FC236}">
              <a16:creationId xmlns:a16="http://schemas.microsoft.com/office/drawing/2014/main" id="{62F51602-3903-4EB0-9097-0C6BEB5DB0DF}"/>
            </a:ext>
          </a:extLst>
        </xdr:cNvPr>
        <xdr:cNvSpPr/>
      </xdr:nvSpPr>
      <xdr:spPr>
        <a:xfrm>
          <a:off x="9588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78105</xdr:rowOff>
    </xdr:from>
    <xdr:to>
      <xdr:col>55</xdr:col>
      <xdr:colOff>0</xdr:colOff>
      <xdr:row>80</xdr:row>
      <xdr:rowOff>89536</xdr:rowOff>
    </xdr:to>
    <xdr:cxnSp macro="">
      <xdr:nvCxnSpPr>
        <xdr:cNvPr id="356" name="直線コネクタ 355">
          <a:extLst>
            <a:ext uri="{FF2B5EF4-FFF2-40B4-BE49-F238E27FC236}">
              <a16:creationId xmlns:a16="http://schemas.microsoft.com/office/drawing/2014/main" id="{191A1E41-D054-4902-B1A6-E5C81CFD4C32}"/>
            </a:ext>
          </a:extLst>
        </xdr:cNvPr>
        <xdr:cNvCxnSpPr/>
      </xdr:nvCxnSpPr>
      <xdr:spPr>
        <a:xfrm flipV="1">
          <a:off x="9639300" y="137941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44450</xdr:rowOff>
    </xdr:from>
    <xdr:to>
      <xdr:col>46</xdr:col>
      <xdr:colOff>38100</xdr:colOff>
      <xdr:row>80</xdr:row>
      <xdr:rowOff>146050</xdr:rowOff>
    </xdr:to>
    <xdr:sp macro="" textlink="">
      <xdr:nvSpPr>
        <xdr:cNvPr id="357" name="楕円 356">
          <a:extLst>
            <a:ext uri="{FF2B5EF4-FFF2-40B4-BE49-F238E27FC236}">
              <a16:creationId xmlns:a16="http://schemas.microsoft.com/office/drawing/2014/main" id="{F09056E7-BA28-4AA7-B599-1369E5879ABE}"/>
            </a:ext>
          </a:extLst>
        </xdr:cNvPr>
        <xdr:cNvSpPr/>
      </xdr:nvSpPr>
      <xdr:spPr>
        <a:xfrm>
          <a:off x="8699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89536</xdr:rowOff>
    </xdr:from>
    <xdr:to>
      <xdr:col>50</xdr:col>
      <xdr:colOff>114300</xdr:colOff>
      <xdr:row>80</xdr:row>
      <xdr:rowOff>95250</xdr:rowOff>
    </xdr:to>
    <xdr:cxnSp macro="">
      <xdr:nvCxnSpPr>
        <xdr:cNvPr id="358" name="直線コネクタ 357">
          <a:extLst>
            <a:ext uri="{FF2B5EF4-FFF2-40B4-BE49-F238E27FC236}">
              <a16:creationId xmlns:a16="http://schemas.microsoft.com/office/drawing/2014/main" id="{FBD2479D-4BE3-4EF9-9C67-79EED2798CAF}"/>
            </a:ext>
          </a:extLst>
        </xdr:cNvPr>
        <xdr:cNvCxnSpPr/>
      </xdr:nvCxnSpPr>
      <xdr:spPr>
        <a:xfrm flipV="1">
          <a:off x="8750300" y="138055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55880</xdr:rowOff>
    </xdr:from>
    <xdr:to>
      <xdr:col>41</xdr:col>
      <xdr:colOff>101600</xdr:colOff>
      <xdr:row>80</xdr:row>
      <xdr:rowOff>157480</xdr:rowOff>
    </xdr:to>
    <xdr:sp macro="" textlink="">
      <xdr:nvSpPr>
        <xdr:cNvPr id="359" name="楕円 358">
          <a:extLst>
            <a:ext uri="{FF2B5EF4-FFF2-40B4-BE49-F238E27FC236}">
              <a16:creationId xmlns:a16="http://schemas.microsoft.com/office/drawing/2014/main" id="{C198C097-C4A7-4FA2-9C11-5BEFFF618A1F}"/>
            </a:ext>
          </a:extLst>
        </xdr:cNvPr>
        <xdr:cNvSpPr/>
      </xdr:nvSpPr>
      <xdr:spPr>
        <a:xfrm>
          <a:off x="7810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95250</xdr:rowOff>
    </xdr:from>
    <xdr:to>
      <xdr:col>45</xdr:col>
      <xdr:colOff>177800</xdr:colOff>
      <xdr:row>80</xdr:row>
      <xdr:rowOff>106680</xdr:rowOff>
    </xdr:to>
    <xdr:cxnSp macro="">
      <xdr:nvCxnSpPr>
        <xdr:cNvPr id="360" name="直線コネクタ 359">
          <a:extLst>
            <a:ext uri="{FF2B5EF4-FFF2-40B4-BE49-F238E27FC236}">
              <a16:creationId xmlns:a16="http://schemas.microsoft.com/office/drawing/2014/main" id="{BB24E21D-0A36-4519-BBDA-1FA010A71940}"/>
            </a:ext>
          </a:extLst>
        </xdr:cNvPr>
        <xdr:cNvCxnSpPr/>
      </xdr:nvCxnSpPr>
      <xdr:spPr>
        <a:xfrm flipV="1">
          <a:off x="7861300" y="13811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61595</xdr:rowOff>
    </xdr:from>
    <xdr:to>
      <xdr:col>36</xdr:col>
      <xdr:colOff>165100</xdr:colOff>
      <xdr:row>79</xdr:row>
      <xdr:rowOff>163195</xdr:rowOff>
    </xdr:to>
    <xdr:sp macro="" textlink="">
      <xdr:nvSpPr>
        <xdr:cNvPr id="361" name="楕円 360">
          <a:extLst>
            <a:ext uri="{FF2B5EF4-FFF2-40B4-BE49-F238E27FC236}">
              <a16:creationId xmlns:a16="http://schemas.microsoft.com/office/drawing/2014/main" id="{2118C151-AECB-4D67-AA10-6EEA13EC2165}"/>
            </a:ext>
          </a:extLst>
        </xdr:cNvPr>
        <xdr:cNvSpPr/>
      </xdr:nvSpPr>
      <xdr:spPr>
        <a:xfrm>
          <a:off x="6921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112395</xdr:rowOff>
    </xdr:from>
    <xdr:to>
      <xdr:col>41</xdr:col>
      <xdr:colOff>50800</xdr:colOff>
      <xdr:row>80</xdr:row>
      <xdr:rowOff>106680</xdr:rowOff>
    </xdr:to>
    <xdr:cxnSp macro="">
      <xdr:nvCxnSpPr>
        <xdr:cNvPr id="362" name="直線コネクタ 361">
          <a:extLst>
            <a:ext uri="{FF2B5EF4-FFF2-40B4-BE49-F238E27FC236}">
              <a16:creationId xmlns:a16="http://schemas.microsoft.com/office/drawing/2014/main" id="{67C2CDAA-E40C-4AA0-8E6D-D285C3401642}"/>
            </a:ext>
          </a:extLst>
        </xdr:cNvPr>
        <xdr:cNvCxnSpPr/>
      </xdr:nvCxnSpPr>
      <xdr:spPr>
        <a:xfrm>
          <a:off x="6972300" y="1365694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a:extLst>
            <a:ext uri="{FF2B5EF4-FFF2-40B4-BE49-F238E27FC236}">
              <a16:creationId xmlns:a16="http://schemas.microsoft.com/office/drawing/2014/main" id="{EE1B2652-DCC2-4FA7-AE59-06070C40CD83}"/>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a:extLst>
            <a:ext uri="{FF2B5EF4-FFF2-40B4-BE49-F238E27FC236}">
              <a16:creationId xmlns:a16="http://schemas.microsoft.com/office/drawing/2014/main" id="{5A0FE34A-C8FB-456E-AF60-19306D3FAB85}"/>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a:extLst>
            <a:ext uri="{FF2B5EF4-FFF2-40B4-BE49-F238E27FC236}">
              <a16:creationId xmlns:a16="http://schemas.microsoft.com/office/drawing/2014/main" id="{5CA7336F-961E-452A-83E1-B37F1D60E3F5}"/>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a:extLst>
            <a:ext uri="{FF2B5EF4-FFF2-40B4-BE49-F238E27FC236}">
              <a16:creationId xmlns:a16="http://schemas.microsoft.com/office/drawing/2014/main" id="{7DF0210C-6683-482C-9144-AE90C7F72F44}"/>
            </a:ext>
          </a:extLst>
        </xdr:cNvPr>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156863</xdr:rowOff>
    </xdr:from>
    <xdr:ext cx="469744" cy="259045"/>
    <xdr:sp macro="" textlink="">
      <xdr:nvSpPr>
        <xdr:cNvPr id="367" name="n_1mainValue【福祉施設】&#10;一人当たり面積">
          <a:extLst>
            <a:ext uri="{FF2B5EF4-FFF2-40B4-BE49-F238E27FC236}">
              <a16:creationId xmlns:a16="http://schemas.microsoft.com/office/drawing/2014/main" id="{A78095B2-CA36-413E-9C0E-7398405444EB}"/>
            </a:ext>
          </a:extLst>
        </xdr:cNvPr>
        <xdr:cNvSpPr txBox="1"/>
      </xdr:nvSpPr>
      <xdr:spPr>
        <a:xfrm>
          <a:off x="9391727" y="1352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162577</xdr:rowOff>
    </xdr:from>
    <xdr:ext cx="469744" cy="259045"/>
    <xdr:sp macro="" textlink="">
      <xdr:nvSpPr>
        <xdr:cNvPr id="368" name="n_2mainValue【福祉施設】&#10;一人当たり面積">
          <a:extLst>
            <a:ext uri="{FF2B5EF4-FFF2-40B4-BE49-F238E27FC236}">
              <a16:creationId xmlns:a16="http://schemas.microsoft.com/office/drawing/2014/main" id="{617263F0-80D8-4B88-88B7-3DECF151DE06}"/>
            </a:ext>
          </a:extLst>
        </xdr:cNvPr>
        <xdr:cNvSpPr txBox="1"/>
      </xdr:nvSpPr>
      <xdr:spPr>
        <a:xfrm>
          <a:off x="8515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2557</xdr:rowOff>
    </xdr:from>
    <xdr:ext cx="469744" cy="259045"/>
    <xdr:sp macro="" textlink="">
      <xdr:nvSpPr>
        <xdr:cNvPr id="369" name="n_3mainValue【福祉施設】&#10;一人当たり面積">
          <a:extLst>
            <a:ext uri="{FF2B5EF4-FFF2-40B4-BE49-F238E27FC236}">
              <a16:creationId xmlns:a16="http://schemas.microsoft.com/office/drawing/2014/main" id="{728F1642-697F-4192-B244-29F11C689B17}"/>
            </a:ext>
          </a:extLst>
        </xdr:cNvPr>
        <xdr:cNvSpPr txBox="1"/>
      </xdr:nvSpPr>
      <xdr:spPr>
        <a:xfrm>
          <a:off x="7626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8272</xdr:rowOff>
    </xdr:from>
    <xdr:ext cx="469744" cy="259045"/>
    <xdr:sp macro="" textlink="">
      <xdr:nvSpPr>
        <xdr:cNvPr id="370" name="n_4mainValue【福祉施設】&#10;一人当たり面積">
          <a:extLst>
            <a:ext uri="{FF2B5EF4-FFF2-40B4-BE49-F238E27FC236}">
              <a16:creationId xmlns:a16="http://schemas.microsoft.com/office/drawing/2014/main" id="{D5BC3B18-FDF3-4D18-82ED-AD45522F79EB}"/>
            </a:ext>
          </a:extLst>
        </xdr:cNvPr>
        <xdr:cNvSpPr txBox="1"/>
      </xdr:nvSpPr>
      <xdr:spPr>
        <a:xfrm>
          <a:off x="6737427"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FB756E1F-222E-4DF5-ADEB-95E1BF4FD32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797FBD4D-D27A-4962-A50A-968E08B95C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BF3AE66A-BE60-4A0B-8A96-96F19CE6EEA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1ABA65C8-3B14-4CAA-B88E-3E841704CD8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83DE2209-18C0-4E75-A411-46EFDFEA9FC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30217514-94D0-4436-851D-893E9B35C2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9B2B5EA6-CFF6-47FF-9A75-23A2BB3DF39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311711BD-DF34-459B-B323-F6066F19B24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C236F784-7FBD-4952-B7A0-44A9E8174F0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39CD27EF-79F9-487F-889D-81C6EAE5D9F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FD1A3D6F-0142-4704-A20D-B5C5757C092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190F4A13-35B2-407E-B5CF-860E5E8D289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AEEB09CC-CE2C-4A44-B97D-F6AF22041CD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DD008031-EFC2-4BD7-897C-AE69A91A80D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28C91260-A4AB-4695-B0FE-0AC02CB675A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3749C92C-7F14-4676-969A-B1840258E78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C703B643-C19F-466E-98DA-AD5F63BC715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F24C405B-869F-4BD9-9A17-A88E725DC26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362169F2-131F-4140-84F6-EC64C60DEFF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0CE33D30-89F1-4A32-866C-51A5C2ED5D0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8959CDC5-5B6E-464E-A7BC-6D29064C15A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A19E0309-D8BC-4390-ADA3-C2437915783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68252377-4CA7-41E7-AD19-E7510548606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5D40F0D7-58EC-47D4-88F5-B9F54085CA0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A8EB948F-10D4-4170-98A9-7E62DD11C48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22662A89-B562-4F36-B60E-B7F9CA808B1F}"/>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BC2E63FE-32F1-4D41-B0AC-5B307EC45AB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2A0B3905-9F20-4D3E-A2F3-8E49934C98A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730ACE44-386D-405E-B601-0C5D4BFEA670}"/>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C9AB1838-6405-46F9-B545-7BC7B5993AEF}"/>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DEC9CBF5-0C75-4E74-ADBC-B48751F76D85}"/>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82F4CCE1-03E6-48C8-83E1-9118735836DF}"/>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EBFB113E-1E76-4CCD-ACAA-CED5EA9DE57C}"/>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1B7738C5-3C84-4B61-BD99-C91E5141ADF4}"/>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004C26EB-D11B-4B48-AC06-90A1619DD6CF}"/>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E1DE7B2B-71AE-4E44-A2E6-94B9BE8579A6}"/>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98162370-EF8D-4BA6-B014-C9E91BC25A6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24F56983-373E-4A2B-B48E-B669A41C834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39314A5-BBCE-4466-84FC-5A6256D13EC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1F99565-44C5-4B48-B1BE-FC0DD3F8C6D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1A9D0528-B8B8-4650-A8B9-CC7341744FA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xdr:rowOff>
    </xdr:from>
    <xdr:to>
      <xdr:col>24</xdr:col>
      <xdr:colOff>114300</xdr:colOff>
      <xdr:row>108</xdr:row>
      <xdr:rowOff>117202</xdr:rowOff>
    </xdr:to>
    <xdr:sp macro="" textlink="">
      <xdr:nvSpPr>
        <xdr:cNvPr id="412" name="楕円 411">
          <a:extLst>
            <a:ext uri="{FF2B5EF4-FFF2-40B4-BE49-F238E27FC236}">
              <a16:creationId xmlns:a16="http://schemas.microsoft.com/office/drawing/2014/main" id="{416E9960-2584-488D-970C-AEC0317943C6}"/>
            </a:ext>
          </a:extLst>
        </xdr:cNvPr>
        <xdr:cNvSpPr/>
      </xdr:nvSpPr>
      <xdr:spPr>
        <a:xfrm>
          <a:off x="4584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165479</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BC17E859-FBBC-4B2C-A7C7-9CD462E57BE3}"/>
            </a:ext>
          </a:extLst>
        </xdr:cNvPr>
        <xdr:cNvSpPr txBox="1"/>
      </xdr:nvSpPr>
      <xdr:spPr>
        <a:xfrm>
          <a:off x="4673600"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5806</xdr:rowOff>
    </xdr:from>
    <xdr:to>
      <xdr:col>20</xdr:col>
      <xdr:colOff>38100</xdr:colOff>
      <xdr:row>108</xdr:row>
      <xdr:rowOff>107406</xdr:rowOff>
    </xdr:to>
    <xdr:sp macro="" textlink="">
      <xdr:nvSpPr>
        <xdr:cNvPr id="414" name="楕円 413">
          <a:extLst>
            <a:ext uri="{FF2B5EF4-FFF2-40B4-BE49-F238E27FC236}">
              <a16:creationId xmlns:a16="http://schemas.microsoft.com/office/drawing/2014/main" id="{EB755F57-FE18-43C6-8BD4-3784B224162E}"/>
            </a:ext>
          </a:extLst>
        </xdr:cNvPr>
        <xdr:cNvSpPr/>
      </xdr:nvSpPr>
      <xdr:spPr>
        <a:xfrm>
          <a:off x="3746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56606</xdr:rowOff>
    </xdr:from>
    <xdr:to>
      <xdr:col>24</xdr:col>
      <xdr:colOff>63500</xdr:colOff>
      <xdr:row>108</xdr:row>
      <xdr:rowOff>66402</xdr:rowOff>
    </xdr:to>
    <xdr:cxnSp macro="">
      <xdr:nvCxnSpPr>
        <xdr:cNvPr id="415" name="直線コネクタ 414">
          <a:extLst>
            <a:ext uri="{FF2B5EF4-FFF2-40B4-BE49-F238E27FC236}">
              <a16:creationId xmlns:a16="http://schemas.microsoft.com/office/drawing/2014/main" id="{6A428635-DB98-4A66-B2E5-554793E3D5E6}"/>
            </a:ext>
          </a:extLst>
        </xdr:cNvPr>
        <xdr:cNvCxnSpPr/>
      </xdr:nvCxnSpPr>
      <xdr:spPr>
        <a:xfrm>
          <a:off x="3797300" y="1857320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9071</xdr:rowOff>
    </xdr:from>
    <xdr:to>
      <xdr:col>15</xdr:col>
      <xdr:colOff>101600</xdr:colOff>
      <xdr:row>108</xdr:row>
      <xdr:rowOff>110671</xdr:rowOff>
    </xdr:to>
    <xdr:sp macro="" textlink="">
      <xdr:nvSpPr>
        <xdr:cNvPr id="416" name="楕円 415">
          <a:extLst>
            <a:ext uri="{FF2B5EF4-FFF2-40B4-BE49-F238E27FC236}">
              <a16:creationId xmlns:a16="http://schemas.microsoft.com/office/drawing/2014/main" id="{0290A7E4-2905-4C98-8D4D-A903E4765428}"/>
            </a:ext>
          </a:extLst>
        </xdr:cNvPr>
        <xdr:cNvSpPr/>
      </xdr:nvSpPr>
      <xdr:spPr>
        <a:xfrm>
          <a:off x="2857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56606</xdr:rowOff>
    </xdr:from>
    <xdr:to>
      <xdr:col>19</xdr:col>
      <xdr:colOff>177800</xdr:colOff>
      <xdr:row>108</xdr:row>
      <xdr:rowOff>59871</xdr:rowOff>
    </xdr:to>
    <xdr:cxnSp macro="">
      <xdr:nvCxnSpPr>
        <xdr:cNvPr id="417" name="直線コネクタ 416">
          <a:extLst>
            <a:ext uri="{FF2B5EF4-FFF2-40B4-BE49-F238E27FC236}">
              <a16:creationId xmlns:a16="http://schemas.microsoft.com/office/drawing/2014/main" id="{C87C9CCA-FD4B-4175-9A86-AC66242C627B}"/>
            </a:ext>
          </a:extLst>
        </xdr:cNvPr>
        <xdr:cNvCxnSpPr/>
      </xdr:nvCxnSpPr>
      <xdr:spPr>
        <a:xfrm flipV="1">
          <a:off x="2908300" y="185732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170724</xdr:rowOff>
    </xdr:from>
    <xdr:to>
      <xdr:col>10</xdr:col>
      <xdr:colOff>165100</xdr:colOff>
      <xdr:row>108</xdr:row>
      <xdr:rowOff>100874</xdr:rowOff>
    </xdr:to>
    <xdr:sp macro="" textlink="">
      <xdr:nvSpPr>
        <xdr:cNvPr id="418" name="楕円 417">
          <a:extLst>
            <a:ext uri="{FF2B5EF4-FFF2-40B4-BE49-F238E27FC236}">
              <a16:creationId xmlns:a16="http://schemas.microsoft.com/office/drawing/2014/main" id="{6CB3F82E-9F34-4026-B70F-9EE7177E9B58}"/>
            </a:ext>
          </a:extLst>
        </xdr:cNvPr>
        <xdr:cNvSpPr/>
      </xdr:nvSpPr>
      <xdr:spPr>
        <a:xfrm>
          <a:off x="1968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50074</xdr:rowOff>
    </xdr:from>
    <xdr:to>
      <xdr:col>15</xdr:col>
      <xdr:colOff>50800</xdr:colOff>
      <xdr:row>108</xdr:row>
      <xdr:rowOff>59871</xdr:rowOff>
    </xdr:to>
    <xdr:cxnSp macro="">
      <xdr:nvCxnSpPr>
        <xdr:cNvPr id="419" name="直線コネクタ 418">
          <a:extLst>
            <a:ext uri="{FF2B5EF4-FFF2-40B4-BE49-F238E27FC236}">
              <a16:creationId xmlns:a16="http://schemas.microsoft.com/office/drawing/2014/main" id="{A7268B2A-A422-473A-83AF-869A2CCD2D0E}"/>
            </a:ext>
          </a:extLst>
        </xdr:cNvPr>
        <xdr:cNvCxnSpPr/>
      </xdr:nvCxnSpPr>
      <xdr:spPr>
        <a:xfrm>
          <a:off x="2019300" y="185666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165826</xdr:rowOff>
    </xdr:from>
    <xdr:to>
      <xdr:col>6</xdr:col>
      <xdr:colOff>38100</xdr:colOff>
      <xdr:row>108</xdr:row>
      <xdr:rowOff>95976</xdr:rowOff>
    </xdr:to>
    <xdr:sp macro="" textlink="">
      <xdr:nvSpPr>
        <xdr:cNvPr id="420" name="楕円 419">
          <a:extLst>
            <a:ext uri="{FF2B5EF4-FFF2-40B4-BE49-F238E27FC236}">
              <a16:creationId xmlns:a16="http://schemas.microsoft.com/office/drawing/2014/main" id="{7157A4D7-9F57-4632-9C02-A0FC36FB049C}"/>
            </a:ext>
          </a:extLst>
        </xdr:cNvPr>
        <xdr:cNvSpPr/>
      </xdr:nvSpPr>
      <xdr:spPr>
        <a:xfrm>
          <a:off x="1079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45176</xdr:rowOff>
    </xdr:from>
    <xdr:to>
      <xdr:col>10</xdr:col>
      <xdr:colOff>114300</xdr:colOff>
      <xdr:row>108</xdr:row>
      <xdr:rowOff>50074</xdr:rowOff>
    </xdr:to>
    <xdr:cxnSp macro="">
      <xdr:nvCxnSpPr>
        <xdr:cNvPr id="421" name="直線コネクタ 420">
          <a:extLst>
            <a:ext uri="{FF2B5EF4-FFF2-40B4-BE49-F238E27FC236}">
              <a16:creationId xmlns:a16="http://schemas.microsoft.com/office/drawing/2014/main" id="{9999FE08-A20F-4F68-AE84-D48B343BDBFD}"/>
            </a:ext>
          </a:extLst>
        </xdr:cNvPr>
        <xdr:cNvCxnSpPr/>
      </xdr:nvCxnSpPr>
      <xdr:spPr>
        <a:xfrm>
          <a:off x="1130300" y="185617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a:extLst>
            <a:ext uri="{FF2B5EF4-FFF2-40B4-BE49-F238E27FC236}">
              <a16:creationId xmlns:a16="http://schemas.microsoft.com/office/drawing/2014/main" id="{D536227A-9E0B-4391-A2D9-DC78EE582924}"/>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a:extLst>
            <a:ext uri="{FF2B5EF4-FFF2-40B4-BE49-F238E27FC236}">
              <a16:creationId xmlns:a16="http://schemas.microsoft.com/office/drawing/2014/main" id="{ED1E5D5C-9C10-4B57-A494-9DC058DB41E3}"/>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a:extLst>
            <a:ext uri="{FF2B5EF4-FFF2-40B4-BE49-F238E27FC236}">
              <a16:creationId xmlns:a16="http://schemas.microsoft.com/office/drawing/2014/main" id="{D9FC5B6C-BD03-45B9-A47B-4BF71360144D}"/>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a:extLst>
            <a:ext uri="{FF2B5EF4-FFF2-40B4-BE49-F238E27FC236}">
              <a16:creationId xmlns:a16="http://schemas.microsoft.com/office/drawing/2014/main" id="{A7957B7A-BC76-4C4A-8784-B1648950668A}"/>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98533</xdr:rowOff>
    </xdr:from>
    <xdr:ext cx="405111" cy="259045"/>
    <xdr:sp macro="" textlink="">
      <xdr:nvSpPr>
        <xdr:cNvPr id="426" name="n_1mainValue【市民会館】&#10;有形固定資産減価償却率">
          <a:extLst>
            <a:ext uri="{FF2B5EF4-FFF2-40B4-BE49-F238E27FC236}">
              <a16:creationId xmlns:a16="http://schemas.microsoft.com/office/drawing/2014/main" id="{5D08E14F-54BB-4A96-A382-42D64B1535A8}"/>
            </a:ext>
          </a:extLst>
        </xdr:cNvPr>
        <xdr:cNvSpPr txBox="1"/>
      </xdr:nvSpPr>
      <xdr:spPr>
        <a:xfrm>
          <a:off x="35820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101798</xdr:rowOff>
    </xdr:from>
    <xdr:ext cx="405111" cy="259045"/>
    <xdr:sp macro="" textlink="">
      <xdr:nvSpPr>
        <xdr:cNvPr id="427" name="n_2mainValue【市民会館】&#10;有形固定資産減価償却率">
          <a:extLst>
            <a:ext uri="{FF2B5EF4-FFF2-40B4-BE49-F238E27FC236}">
              <a16:creationId xmlns:a16="http://schemas.microsoft.com/office/drawing/2014/main" id="{C2A38CBD-566B-42C8-974E-0CA72BB55FBB}"/>
            </a:ext>
          </a:extLst>
        </xdr:cNvPr>
        <xdr:cNvSpPr txBox="1"/>
      </xdr:nvSpPr>
      <xdr:spPr>
        <a:xfrm>
          <a:off x="2705744" y="186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92001</xdr:rowOff>
    </xdr:from>
    <xdr:ext cx="405111" cy="259045"/>
    <xdr:sp macro="" textlink="">
      <xdr:nvSpPr>
        <xdr:cNvPr id="428" name="n_3mainValue【市民会館】&#10;有形固定資産減価償却率">
          <a:extLst>
            <a:ext uri="{FF2B5EF4-FFF2-40B4-BE49-F238E27FC236}">
              <a16:creationId xmlns:a16="http://schemas.microsoft.com/office/drawing/2014/main" id="{F3857199-821B-4DDE-AC2C-B26A10EC7B48}"/>
            </a:ext>
          </a:extLst>
        </xdr:cNvPr>
        <xdr:cNvSpPr txBox="1"/>
      </xdr:nvSpPr>
      <xdr:spPr>
        <a:xfrm>
          <a:off x="1816744" y="186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87103</xdr:rowOff>
    </xdr:from>
    <xdr:ext cx="405111" cy="259045"/>
    <xdr:sp macro="" textlink="">
      <xdr:nvSpPr>
        <xdr:cNvPr id="429" name="n_4mainValue【市民会館】&#10;有形固定資産減価償却率">
          <a:extLst>
            <a:ext uri="{FF2B5EF4-FFF2-40B4-BE49-F238E27FC236}">
              <a16:creationId xmlns:a16="http://schemas.microsoft.com/office/drawing/2014/main" id="{46D24531-F3F4-4145-A727-7628877CAFFE}"/>
            </a:ext>
          </a:extLst>
        </xdr:cNvPr>
        <xdr:cNvSpPr txBox="1"/>
      </xdr:nvSpPr>
      <xdr:spPr>
        <a:xfrm>
          <a:off x="9277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C909D863-10AF-4898-A26E-F829A99159E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7459099D-DBEB-41DD-B955-167E53FC7E2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7F22339C-8604-4A17-A397-7179AEBB564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58469974-EA63-4244-B92F-4BCD8394185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5922D9D5-224C-47DE-8825-9EA2CF319BB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2BE343E6-4FF4-4CFD-B72C-5978EC01B37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56F4F2D5-A1FF-45E2-B814-4637B289BD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5D7CFAC5-4D98-490F-96AA-2003E327A21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54969CE5-FE42-4A8D-BD7D-B4341CC2B53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AE9D263D-CAED-4BEF-A41F-201EFEE835A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5A45332E-53BD-45B2-AA95-AFF265BCA281}"/>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99D5582D-1DD8-448E-9279-D45066A735A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D62EA500-AF45-417A-A4DD-CFF04C7F9A55}"/>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9F77BD42-F4E1-4BD4-8062-79195DDF097A}"/>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0754E5F5-0A77-4DD3-9441-88B94088492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CDA67D87-A137-4CB0-8607-743E8520CE34}"/>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E85A88B0-D0CA-44FF-A0DE-C1596B199F5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6904E0A5-9BF0-40C4-B6FB-14319D49B679}"/>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A0E32EA6-2AB1-407B-8966-83716466826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C9105F67-EFD7-499A-86CB-667AA948D94E}"/>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29D90626-0706-4254-B7EF-91CEC7FEE35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0BB42286-CE37-4D7A-AB1A-871D7C138887}"/>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ED8C30D6-8C37-4C6A-8090-8FF12DBB68A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80745320-B644-4A9A-ADBF-96F04334927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14473439-D936-495F-BBCA-BDCFE9DFA8F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AF7BA247-5716-4162-B558-10AA3E260A48}"/>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E1A2C820-52D6-49F2-ABBD-5242ADD0E491}"/>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7188CAEE-5E23-405C-8849-2C8E12447AC7}"/>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AEE596B2-632C-4467-9C71-E411293449F9}"/>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506C7167-274D-4E7F-A4C0-D34E4BC75C01}"/>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a:extLst>
            <a:ext uri="{FF2B5EF4-FFF2-40B4-BE49-F238E27FC236}">
              <a16:creationId xmlns:a16="http://schemas.microsoft.com/office/drawing/2014/main" id="{32AE7AA5-3755-4397-A206-80947DF66D7C}"/>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356D3A78-BB6D-4AE2-A1C3-6596ECE4E054}"/>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B63228D8-6B03-492D-8120-6A03DF29481F}"/>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E332B971-61C1-4F85-B562-643DA76E96CD}"/>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4B04BDEF-5B7A-4720-B1E7-0DF5A6621053}"/>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661CBB27-BCF9-4B0C-A011-D0B10C91A8C2}"/>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1DD208EE-361B-4E1C-A48A-2B153114636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D4F3CD24-4468-4B82-B391-90A9DD31BA2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E1EC50E2-BB33-4C26-BEAE-8B2438EE63D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639F98C-6B25-486B-8F62-6B6176E2A3B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8522E291-3404-43C5-B408-6BA42E1FADC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23768</xdr:rowOff>
    </xdr:from>
    <xdr:to>
      <xdr:col>55</xdr:col>
      <xdr:colOff>50800</xdr:colOff>
      <xdr:row>107</xdr:row>
      <xdr:rowOff>125368</xdr:rowOff>
    </xdr:to>
    <xdr:sp macro="" textlink="">
      <xdr:nvSpPr>
        <xdr:cNvPr id="471" name="楕円 470">
          <a:extLst>
            <a:ext uri="{FF2B5EF4-FFF2-40B4-BE49-F238E27FC236}">
              <a16:creationId xmlns:a16="http://schemas.microsoft.com/office/drawing/2014/main" id="{EA0201E0-2B5B-4AEE-96FA-5EFC1600211D}"/>
            </a:ext>
          </a:extLst>
        </xdr:cNvPr>
        <xdr:cNvSpPr/>
      </xdr:nvSpPr>
      <xdr:spPr>
        <a:xfrm>
          <a:off x="10426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2195</xdr:rowOff>
    </xdr:from>
    <xdr:ext cx="469744" cy="259045"/>
    <xdr:sp macro="" textlink="">
      <xdr:nvSpPr>
        <xdr:cNvPr id="472" name="【市民会館】&#10;一人当たり面積該当値テキスト">
          <a:extLst>
            <a:ext uri="{FF2B5EF4-FFF2-40B4-BE49-F238E27FC236}">
              <a16:creationId xmlns:a16="http://schemas.microsoft.com/office/drawing/2014/main" id="{E83987B7-2828-4CD2-97FD-DBE540FC3AD7}"/>
            </a:ext>
          </a:extLst>
        </xdr:cNvPr>
        <xdr:cNvSpPr txBox="1"/>
      </xdr:nvSpPr>
      <xdr:spPr>
        <a:xfrm>
          <a:off x="10515600"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27032</xdr:rowOff>
    </xdr:from>
    <xdr:to>
      <xdr:col>50</xdr:col>
      <xdr:colOff>165100</xdr:colOff>
      <xdr:row>107</xdr:row>
      <xdr:rowOff>128632</xdr:rowOff>
    </xdr:to>
    <xdr:sp macro="" textlink="">
      <xdr:nvSpPr>
        <xdr:cNvPr id="473" name="楕円 472">
          <a:extLst>
            <a:ext uri="{FF2B5EF4-FFF2-40B4-BE49-F238E27FC236}">
              <a16:creationId xmlns:a16="http://schemas.microsoft.com/office/drawing/2014/main" id="{E04AF552-9269-4C69-9F75-3CF43BB69C80}"/>
            </a:ext>
          </a:extLst>
        </xdr:cNvPr>
        <xdr:cNvSpPr/>
      </xdr:nvSpPr>
      <xdr:spPr>
        <a:xfrm>
          <a:off x="9588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74568</xdr:rowOff>
    </xdr:from>
    <xdr:to>
      <xdr:col>55</xdr:col>
      <xdr:colOff>0</xdr:colOff>
      <xdr:row>107</xdr:row>
      <xdr:rowOff>77832</xdr:rowOff>
    </xdr:to>
    <xdr:cxnSp macro="">
      <xdr:nvCxnSpPr>
        <xdr:cNvPr id="474" name="直線コネクタ 473">
          <a:extLst>
            <a:ext uri="{FF2B5EF4-FFF2-40B4-BE49-F238E27FC236}">
              <a16:creationId xmlns:a16="http://schemas.microsoft.com/office/drawing/2014/main" id="{088C8AC9-B703-4D8C-8B79-5B0ABBADEFCE}"/>
            </a:ext>
          </a:extLst>
        </xdr:cNvPr>
        <xdr:cNvCxnSpPr/>
      </xdr:nvCxnSpPr>
      <xdr:spPr>
        <a:xfrm flipV="1">
          <a:off x="9639300" y="184197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30299</xdr:rowOff>
    </xdr:from>
    <xdr:to>
      <xdr:col>46</xdr:col>
      <xdr:colOff>38100</xdr:colOff>
      <xdr:row>107</xdr:row>
      <xdr:rowOff>131899</xdr:rowOff>
    </xdr:to>
    <xdr:sp macro="" textlink="">
      <xdr:nvSpPr>
        <xdr:cNvPr id="475" name="楕円 474">
          <a:extLst>
            <a:ext uri="{FF2B5EF4-FFF2-40B4-BE49-F238E27FC236}">
              <a16:creationId xmlns:a16="http://schemas.microsoft.com/office/drawing/2014/main" id="{ACF4A5E6-0C8E-4BEC-A6A9-992402603B81}"/>
            </a:ext>
          </a:extLst>
        </xdr:cNvPr>
        <xdr:cNvSpPr/>
      </xdr:nvSpPr>
      <xdr:spPr>
        <a:xfrm>
          <a:off x="8699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77832</xdr:rowOff>
    </xdr:from>
    <xdr:to>
      <xdr:col>50</xdr:col>
      <xdr:colOff>114300</xdr:colOff>
      <xdr:row>107</xdr:row>
      <xdr:rowOff>81099</xdr:rowOff>
    </xdr:to>
    <xdr:cxnSp macro="">
      <xdr:nvCxnSpPr>
        <xdr:cNvPr id="476" name="直線コネクタ 475">
          <a:extLst>
            <a:ext uri="{FF2B5EF4-FFF2-40B4-BE49-F238E27FC236}">
              <a16:creationId xmlns:a16="http://schemas.microsoft.com/office/drawing/2014/main" id="{A03F84CE-B159-49B7-94DE-43F46A703A41}"/>
            </a:ext>
          </a:extLst>
        </xdr:cNvPr>
        <xdr:cNvCxnSpPr/>
      </xdr:nvCxnSpPr>
      <xdr:spPr>
        <a:xfrm flipV="1">
          <a:off x="8750300" y="184229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33564</xdr:rowOff>
    </xdr:from>
    <xdr:to>
      <xdr:col>41</xdr:col>
      <xdr:colOff>101600</xdr:colOff>
      <xdr:row>107</xdr:row>
      <xdr:rowOff>135164</xdr:rowOff>
    </xdr:to>
    <xdr:sp macro="" textlink="">
      <xdr:nvSpPr>
        <xdr:cNvPr id="477" name="楕円 476">
          <a:extLst>
            <a:ext uri="{FF2B5EF4-FFF2-40B4-BE49-F238E27FC236}">
              <a16:creationId xmlns:a16="http://schemas.microsoft.com/office/drawing/2014/main" id="{77B0C848-79DB-4170-98E2-AD1E7F0AC822}"/>
            </a:ext>
          </a:extLst>
        </xdr:cNvPr>
        <xdr:cNvSpPr/>
      </xdr:nvSpPr>
      <xdr:spPr>
        <a:xfrm>
          <a:off x="7810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81099</xdr:rowOff>
    </xdr:from>
    <xdr:to>
      <xdr:col>45</xdr:col>
      <xdr:colOff>177800</xdr:colOff>
      <xdr:row>107</xdr:row>
      <xdr:rowOff>84364</xdr:rowOff>
    </xdr:to>
    <xdr:cxnSp macro="">
      <xdr:nvCxnSpPr>
        <xdr:cNvPr id="478" name="直線コネクタ 477">
          <a:extLst>
            <a:ext uri="{FF2B5EF4-FFF2-40B4-BE49-F238E27FC236}">
              <a16:creationId xmlns:a16="http://schemas.microsoft.com/office/drawing/2014/main" id="{3B4E409A-1A13-4BD1-8E74-67A0147E7A9B}"/>
            </a:ext>
          </a:extLst>
        </xdr:cNvPr>
        <xdr:cNvCxnSpPr/>
      </xdr:nvCxnSpPr>
      <xdr:spPr>
        <a:xfrm flipV="1">
          <a:off x="7861300" y="1842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36830</xdr:rowOff>
    </xdr:from>
    <xdr:to>
      <xdr:col>36</xdr:col>
      <xdr:colOff>165100</xdr:colOff>
      <xdr:row>107</xdr:row>
      <xdr:rowOff>138430</xdr:rowOff>
    </xdr:to>
    <xdr:sp macro="" textlink="">
      <xdr:nvSpPr>
        <xdr:cNvPr id="479" name="楕円 478">
          <a:extLst>
            <a:ext uri="{FF2B5EF4-FFF2-40B4-BE49-F238E27FC236}">
              <a16:creationId xmlns:a16="http://schemas.microsoft.com/office/drawing/2014/main" id="{F08CD97C-33EC-401C-B703-2D410FE850B2}"/>
            </a:ext>
          </a:extLst>
        </xdr:cNvPr>
        <xdr:cNvSpPr/>
      </xdr:nvSpPr>
      <xdr:spPr>
        <a:xfrm>
          <a:off x="692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84364</xdr:rowOff>
    </xdr:from>
    <xdr:to>
      <xdr:col>41</xdr:col>
      <xdr:colOff>50800</xdr:colOff>
      <xdr:row>107</xdr:row>
      <xdr:rowOff>87630</xdr:rowOff>
    </xdr:to>
    <xdr:cxnSp macro="">
      <xdr:nvCxnSpPr>
        <xdr:cNvPr id="480" name="直線コネクタ 479">
          <a:extLst>
            <a:ext uri="{FF2B5EF4-FFF2-40B4-BE49-F238E27FC236}">
              <a16:creationId xmlns:a16="http://schemas.microsoft.com/office/drawing/2014/main" id="{EF0B4BF9-820D-4B1A-8CB5-8D8C35838C96}"/>
            </a:ext>
          </a:extLst>
        </xdr:cNvPr>
        <xdr:cNvCxnSpPr/>
      </xdr:nvCxnSpPr>
      <xdr:spPr>
        <a:xfrm flipV="1">
          <a:off x="6972300" y="184295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a:extLst>
            <a:ext uri="{FF2B5EF4-FFF2-40B4-BE49-F238E27FC236}">
              <a16:creationId xmlns:a16="http://schemas.microsoft.com/office/drawing/2014/main" id="{153692BE-3F48-44C0-B4DD-5E4E88BDF08D}"/>
            </a:ext>
          </a:extLst>
        </xdr:cNvPr>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a:extLst>
            <a:ext uri="{FF2B5EF4-FFF2-40B4-BE49-F238E27FC236}">
              <a16:creationId xmlns:a16="http://schemas.microsoft.com/office/drawing/2014/main" id="{0B9A7C6A-4FF3-4532-AABE-D099CB602C45}"/>
            </a:ext>
          </a:extLst>
        </xdr:cNvPr>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a:extLst>
            <a:ext uri="{FF2B5EF4-FFF2-40B4-BE49-F238E27FC236}">
              <a16:creationId xmlns:a16="http://schemas.microsoft.com/office/drawing/2014/main" id="{227CF5ED-1DF8-4F4C-A4EE-CBD5E72966A2}"/>
            </a:ext>
          </a:extLst>
        </xdr:cNvPr>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a:extLst>
            <a:ext uri="{FF2B5EF4-FFF2-40B4-BE49-F238E27FC236}">
              <a16:creationId xmlns:a16="http://schemas.microsoft.com/office/drawing/2014/main" id="{7AE97315-908B-48E9-B811-FB672DC52557}"/>
            </a:ext>
          </a:extLst>
        </xdr:cNvPr>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119759</xdr:rowOff>
    </xdr:from>
    <xdr:ext cx="469744" cy="259045"/>
    <xdr:sp macro="" textlink="">
      <xdr:nvSpPr>
        <xdr:cNvPr id="485" name="n_1mainValue【市民会館】&#10;一人当たり面積">
          <a:extLst>
            <a:ext uri="{FF2B5EF4-FFF2-40B4-BE49-F238E27FC236}">
              <a16:creationId xmlns:a16="http://schemas.microsoft.com/office/drawing/2014/main" id="{0226128E-D152-4E5D-B8BB-8D48D0FDE4F2}"/>
            </a:ext>
          </a:extLst>
        </xdr:cNvPr>
        <xdr:cNvSpPr txBox="1"/>
      </xdr:nvSpPr>
      <xdr:spPr>
        <a:xfrm>
          <a:off x="93917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123026</xdr:rowOff>
    </xdr:from>
    <xdr:ext cx="469744" cy="259045"/>
    <xdr:sp macro="" textlink="">
      <xdr:nvSpPr>
        <xdr:cNvPr id="486" name="n_2mainValue【市民会館】&#10;一人当たり面積">
          <a:extLst>
            <a:ext uri="{FF2B5EF4-FFF2-40B4-BE49-F238E27FC236}">
              <a16:creationId xmlns:a16="http://schemas.microsoft.com/office/drawing/2014/main" id="{3BDBCB99-A9EE-44D2-B118-1D833905CA29}"/>
            </a:ext>
          </a:extLst>
        </xdr:cNvPr>
        <xdr:cNvSpPr txBox="1"/>
      </xdr:nvSpPr>
      <xdr:spPr>
        <a:xfrm>
          <a:off x="8515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126291</xdr:rowOff>
    </xdr:from>
    <xdr:ext cx="469744" cy="259045"/>
    <xdr:sp macro="" textlink="">
      <xdr:nvSpPr>
        <xdr:cNvPr id="487" name="n_3mainValue【市民会館】&#10;一人当たり面積">
          <a:extLst>
            <a:ext uri="{FF2B5EF4-FFF2-40B4-BE49-F238E27FC236}">
              <a16:creationId xmlns:a16="http://schemas.microsoft.com/office/drawing/2014/main" id="{12EBE025-436A-4D55-938C-A9557DDBECAD}"/>
            </a:ext>
          </a:extLst>
        </xdr:cNvPr>
        <xdr:cNvSpPr txBox="1"/>
      </xdr:nvSpPr>
      <xdr:spPr>
        <a:xfrm>
          <a:off x="7626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129557</xdr:rowOff>
    </xdr:from>
    <xdr:ext cx="469744" cy="259045"/>
    <xdr:sp macro="" textlink="">
      <xdr:nvSpPr>
        <xdr:cNvPr id="488" name="n_4mainValue【市民会館】&#10;一人当たり面積">
          <a:extLst>
            <a:ext uri="{FF2B5EF4-FFF2-40B4-BE49-F238E27FC236}">
              <a16:creationId xmlns:a16="http://schemas.microsoft.com/office/drawing/2014/main" id="{1BCC4B73-4E87-4D8D-B9B1-90381BE15154}"/>
            </a:ext>
          </a:extLst>
        </xdr:cNvPr>
        <xdr:cNvSpPr txBox="1"/>
      </xdr:nvSpPr>
      <xdr:spPr>
        <a:xfrm>
          <a:off x="6737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E8BC3859-EA2C-4202-B7E3-1481398415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8573A2DB-8494-4628-B77F-B24B3CD3B50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CDF678FC-E235-4B6B-97E6-6047EC52D9D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EFC0BE37-A91D-405D-8AB5-FC374F21D3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EAA0975C-41DF-4C79-8E45-40A1D4CA4A2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ED5D0E2F-9324-429B-8BC4-E8AD9C719DE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1475DC76-1C2D-4F35-994A-D0C9FB8E88A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4D9EC21A-B2FE-4C6A-BD2F-F739160E65A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BBB33D42-8A0F-4214-A475-2BC8EA3BFAA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964F6B67-D444-488E-A0C8-ABDA647F24C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C3D95FAA-0708-4D5F-912D-BA191584D0E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A1E2C3FF-2286-4DDF-891D-10B445A6C4B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88923C7-283F-4D1F-9D42-5BE4428DA3B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BF266D53-ADB5-4FD0-9BCB-91FBEDC2104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A92D62E-3967-4D47-BFD9-C40DDA904BC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2C86D5F8-3657-46A6-9827-9D1E6714AA1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92AE42EC-12AF-4D59-8BD4-B719E8D174E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76642580-8156-48E7-B498-5B1297C6348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EE60BD5E-47E5-4C76-BB7A-747527E32D5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FF126D15-3F33-4384-A445-BD2C363E5D9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3A404EDD-0B6E-4921-96A2-86B3E018681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73A89D6E-9061-4655-B30E-BC755153A5A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C8EBE6F3-8D40-49A1-877C-1EB41905A05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F097862-4776-4164-91CD-3FB375A207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FE13FE08-A42B-4060-A36E-5E838D8AF845}"/>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15A063B8-CF4E-4136-87DE-6490E10D4AD7}"/>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1681AF3F-B752-46B4-849E-476EDEC9DD54}"/>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6227A897-3B6D-4782-AB5F-6F1DD25C0B55}"/>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6B133A37-4A14-42D3-A278-EA92C8B60D21}"/>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8D2AB039-AB10-4852-89C3-FEA14D5B3AC4}"/>
            </a:ext>
          </a:extLst>
        </xdr:cNvPr>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1A011D28-3032-438D-BFEF-A4B06EAD5E0B}"/>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1EE0CB5F-2744-46FA-9952-AA8DF4F8462D}"/>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D3BFAC16-6DCF-4A24-A95E-5E0BF8ADCF49}"/>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58585B22-BE62-4CEB-8707-FF6CD145A809}"/>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17CED44B-880D-4E94-A459-55D1F83F03F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B5854BC7-63BB-4636-8BA8-52867F51AAC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B186A9A-7F96-4481-8BD5-BED63E3979B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B6B7E6C7-F1FB-48F1-8DB6-41B56709419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EED4B939-FCF8-48A4-AB70-C71900BA8C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6EAE85A2-51FD-4E5A-A73B-05B0E9589DD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9" name="楕円 528">
          <a:extLst>
            <a:ext uri="{FF2B5EF4-FFF2-40B4-BE49-F238E27FC236}">
              <a16:creationId xmlns:a16="http://schemas.microsoft.com/office/drawing/2014/main" id="{2C7094AA-13C5-42B0-A6F3-0680CA0F9A7B}"/>
            </a:ext>
          </a:extLst>
        </xdr:cNvPr>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3DB269EC-A4F9-471F-B01E-B6EB39D47FE3}"/>
            </a:ext>
          </a:extLst>
        </xdr:cNvPr>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531" name="楕円 530">
          <a:extLst>
            <a:ext uri="{FF2B5EF4-FFF2-40B4-BE49-F238E27FC236}">
              <a16:creationId xmlns:a16="http://schemas.microsoft.com/office/drawing/2014/main" id="{01B0E9C7-7290-4D63-AFD2-07A17131F545}"/>
            </a:ext>
          </a:extLst>
        </xdr:cNvPr>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152400</xdr:rowOff>
    </xdr:from>
    <xdr:to>
      <xdr:col>85</xdr:col>
      <xdr:colOff>127000</xdr:colOff>
      <xdr:row>39</xdr:row>
      <xdr:rowOff>7620</xdr:rowOff>
    </xdr:to>
    <xdr:cxnSp macro="">
      <xdr:nvCxnSpPr>
        <xdr:cNvPr id="532" name="直線コネクタ 531">
          <a:extLst>
            <a:ext uri="{FF2B5EF4-FFF2-40B4-BE49-F238E27FC236}">
              <a16:creationId xmlns:a16="http://schemas.microsoft.com/office/drawing/2014/main" id="{66FBC20A-4ADF-4360-B8DF-92589AF0A2D5}"/>
            </a:ext>
          </a:extLst>
        </xdr:cNvPr>
        <xdr:cNvCxnSpPr/>
      </xdr:nvCxnSpPr>
      <xdr:spPr>
        <a:xfrm>
          <a:off x="15481300" y="66675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533" name="楕円 532">
          <a:extLst>
            <a:ext uri="{FF2B5EF4-FFF2-40B4-BE49-F238E27FC236}">
              <a16:creationId xmlns:a16="http://schemas.microsoft.com/office/drawing/2014/main" id="{77EACFE2-3F7B-48DA-A98B-164BE4F67A16}"/>
            </a:ext>
          </a:extLst>
        </xdr:cNvPr>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38</xdr:row>
      <xdr:rowOff>152400</xdr:rowOff>
    </xdr:to>
    <xdr:cxnSp macro="">
      <xdr:nvCxnSpPr>
        <xdr:cNvPr id="534" name="直線コネクタ 533">
          <a:extLst>
            <a:ext uri="{FF2B5EF4-FFF2-40B4-BE49-F238E27FC236}">
              <a16:creationId xmlns:a16="http://schemas.microsoft.com/office/drawing/2014/main" id="{20B02634-8EE4-49E0-A001-C37A45684DA0}"/>
            </a:ext>
          </a:extLst>
        </xdr:cNvPr>
        <xdr:cNvCxnSpPr/>
      </xdr:nvCxnSpPr>
      <xdr:spPr>
        <a:xfrm>
          <a:off x="14592300" y="6637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46355</xdr:rowOff>
    </xdr:from>
    <xdr:to>
      <xdr:col>72</xdr:col>
      <xdr:colOff>38100</xdr:colOff>
      <xdr:row>38</xdr:row>
      <xdr:rowOff>147955</xdr:rowOff>
    </xdr:to>
    <xdr:sp macro="" textlink="">
      <xdr:nvSpPr>
        <xdr:cNvPr id="535" name="楕円 534">
          <a:extLst>
            <a:ext uri="{FF2B5EF4-FFF2-40B4-BE49-F238E27FC236}">
              <a16:creationId xmlns:a16="http://schemas.microsoft.com/office/drawing/2014/main" id="{0BDBB77A-0F36-49A0-8CD5-35F68A68F528}"/>
            </a:ext>
          </a:extLst>
        </xdr:cNvPr>
        <xdr:cNvSpPr/>
      </xdr:nvSpPr>
      <xdr:spPr>
        <a:xfrm>
          <a:off x="13652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97155</xdr:rowOff>
    </xdr:from>
    <xdr:to>
      <xdr:col>76</xdr:col>
      <xdr:colOff>114300</xdr:colOff>
      <xdr:row>38</xdr:row>
      <xdr:rowOff>121920</xdr:rowOff>
    </xdr:to>
    <xdr:cxnSp macro="">
      <xdr:nvCxnSpPr>
        <xdr:cNvPr id="536" name="直線コネクタ 535">
          <a:extLst>
            <a:ext uri="{FF2B5EF4-FFF2-40B4-BE49-F238E27FC236}">
              <a16:creationId xmlns:a16="http://schemas.microsoft.com/office/drawing/2014/main" id="{65AA472B-6DEE-41BC-AB47-50F980F76B31}"/>
            </a:ext>
          </a:extLst>
        </xdr:cNvPr>
        <xdr:cNvCxnSpPr/>
      </xdr:nvCxnSpPr>
      <xdr:spPr>
        <a:xfrm>
          <a:off x="13703300" y="66122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17780</xdr:rowOff>
    </xdr:from>
    <xdr:to>
      <xdr:col>67</xdr:col>
      <xdr:colOff>101600</xdr:colOff>
      <xdr:row>38</xdr:row>
      <xdr:rowOff>119380</xdr:rowOff>
    </xdr:to>
    <xdr:sp macro="" textlink="">
      <xdr:nvSpPr>
        <xdr:cNvPr id="537" name="楕円 536">
          <a:extLst>
            <a:ext uri="{FF2B5EF4-FFF2-40B4-BE49-F238E27FC236}">
              <a16:creationId xmlns:a16="http://schemas.microsoft.com/office/drawing/2014/main" id="{A1D5BB67-DE0F-497D-BE12-84AC68E2B3AB}"/>
            </a:ext>
          </a:extLst>
        </xdr:cNvPr>
        <xdr:cNvSpPr/>
      </xdr:nvSpPr>
      <xdr:spPr>
        <a:xfrm>
          <a:off x="12763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68580</xdr:rowOff>
    </xdr:from>
    <xdr:to>
      <xdr:col>71</xdr:col>
      <xdr:colOff>177800</xdr:colOff>
      <xdr:row>38</xdr:row>
      <xdr:rowOff>97155</xdr:rowOff>
    </xdr:to>
    <xdr:cxnSp macro="">
      <xdr:nvCxnSpPr>
        <xdr:cNvPr id="538" name="直線コネクタ 537">
          <a:extLst>
            <a:ext uri="{FF2B5EF4-FFF2-40B4-BE49-F238E27FC236}">
              <a16:creationId xmlns:a16="http://schemas.microsoft.com/office/drawing/2014/main" id="{F630DD42-09FA-4ADC-8A19-1C52F22D4741}"/>
            </a:ext>
          </a:extLst>
        </xdr:cNvPr>
        <xdr:cNvCxnSpPr/>
      </xdr:nvCxnSpPr>
      <xdr:spPr>
        <a:xfrm>
          <a:off x="12814300" y="65836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EF11F2D7-9B7B-4672-9FE2-AE99B6C0C7DA}"/>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EE7E4A78-BB84-44AF-9373-A152D2E131BB}"/>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17424E51-49B6-4BEB-B980-CDB9DACD0F3B}"/>
            </a:ext>
          </a:extLst>
        </xdr:cNvPr>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6CB137B-A529-419D-8506-A7B7E5970B73}"/>
            </a:ext>
          </a:extLst>
        </xdr:cNvPr>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22877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98251700-B477-4BC2-82F2-266F87886A6C}"/>
            </a:ext>
          </a:extLst>
        </xdr:cNvPr>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88D8B2E-A5FA-45BA-85C7-19A51F50174E}"/>
            </a:ext>
          </a:extLst>
        </xdr:cNvPr>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139082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5DC342C5-CEA0-4FCE-9FBF-BC290963FBD8}"/>
            </a:ext>
          </a:extLst>
        </xdr:cNvPr>
        <xdr:cNvSpPr txBox="1"/>
      </xdr:nvSpPr>
      <xdr:spPr>
        <a:xfrm>
          <a:off x="13500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110507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7DBE5115-A9A5-4E7A-A0BF-4B15D10F31F4}"/>
            </a:ext>
          </a:extLst>
        </xdr:cNvPr>
        <xdr:cNvSpPr txBox="1"/>
      </xdr:nvSpPr>
      <xdr:spPr>
        <a:xfrm>
          <a:off x="12611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D7969F67-48F5-4C1C-BF2A-B030EEEFD45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DD0E42DA-6E3E-48D6-91F1-1A1C2DFD2F3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98BBBE95-4A9C-4935-9147-1C6432EE07D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8793A4C0-8822-4965-9EA7-16A7059BB32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430947E7-86EC-4BC7-966E-7138EDDC9C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66B0940-E6DD-4044-AE64-E72EF7BCC19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7636504D-CDD7-4F3C-B06B-A8178DC807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531DA3B9-D5E9-44EB-9E82-9B3B66D7793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A12C5330-CFA0-4120-9BC4-8588A0D1427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CAA46B0D-862E-4889-9CA7-FC912EDBC55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15A7B319-6BE2-4EFF-B805-CC6B720980F7}"/>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3FCF099B-77BB-4F91-9134-18B585DD434D}"/>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38F85F2E-CD23-4828-85EB-675EBC68D16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8CCAF070-C3D5-42F4-95D7-26E666F2C6E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55B1C60A-D806-4FEC-8D56-2CC12CE97E09}"/>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D5E97139-D778-42D0-841A-6346D8E9DB99}"/>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F301DAF1-6055-4AF3-9184-978F4F05D76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5F19A08B-B9D3-45EF-9519-2130C868DCA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6BC4E00-6917-472A-BE17-76B89644CE5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07A27CF6-68D4-4317-AAC9-CD8E9CFF9E42}"/>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9AE44FE7-45E5-4596-A7EA-FB6310A6A991}"/>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A076C7AE-781C-46BC-99FA-3A95737AFB69}"/>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CA54F93C-75B9-4BE4-83D1-3DA8CE913506}"/>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A1D5B5A2-4ED9-47FD-BAA5-33566919084C}"/>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8C8FF81B-71C7-402A-B4B4-12AD42A13B61}"/>
            </a:ext>
          </a:extLst>
        </xdr:cNvPr>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D4C9147E-D2CD-41A6-90AA-E82DDC1B4243}"/>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C493E94E-A587-4270-8536-23768CC22240}"/>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CE7A90C6-6CB2-492D-AC52-6BC4BDD6CDEF}"/>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D14015FE-BC86-4F50-8AE0-E1B817ADBF8C}"/>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DC9BC88E-D43C-46D5-B60F-E78002B27A16}"/>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EF28ADA8-29EC-45B6-8B7B-38C964552DF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215E005A-C586-4F41-92A6-9DB460BA38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AA55FE29-8812-40AD-84EF-3EC4F532814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1B65468C-F706-49D9-A577-2D75C96737A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F9663F6-E7C5-4848-A9A4-17C4508E250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131762</xdr:rowOff>
    </xdr:from>
    <xdr:to>
      <xdr:col>116</xdr:col>
      <xdr:colOff>114300</xdr:colOff>
      <xdr:row>35</xdr:row>
      <xdr:rowOff>61912</xdr:rowOff>
    </xdr:to>
    <xdr:sp macro="" textlink="">
      <xdr:nvSpPr>
        <xdr:cNvPr id="582" name="楕円 581">
          <a:extLst>
            <a:ext uri="{FF2B5EF4-FFF2-40B4-BE49-F238E27FC236}">
              <a16:creationId xmlns:a16="http://schemas.microsoft.com/office/drawing/2014/main" id="{3CDED314-5E12-4F1E-82F9-A7D233988EA9}"/>
            </a:ext>
          </a:extLst>
        </xdr:cNvPr>
        <xdr:cNvSpPr/>
      </xdr:nvSpPr>
      <xdr:spPr>
        <a:xfrm>
          <a:off x="22110700" y="59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154639</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3C200744-6775-4675-BF6F-1E3B0ED3010F}"/>
            </a:ext>
          </a:extLst>
        </xdr:cNvPr>
        <xdr:cNvSpPr txBox="1"/>
      </xdr:nvSpPr>
      <xdr:spPr>
        <a:xfrm>
          <a:off x="22199600" y="581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147427</xdr:rowOff>
    </xdr:from>
    <xdr:to>
      <xdr:col>112</xdr:col>
      <xdr:colOff>38100</xdr:colOff>
      <xdr:row>35</xdr:row>
      <xdr:rowOff>77577</xdr:rowOff>
    </xdr:to>
    <xdr:sp macro="" textlink="">
      <xdr:nvSpPr>
        <xdr:cNvPr id="584" name="楕円 583">
          <a:extLst>
            <a:ext uri="{FF2B5EF4-FFF2-40B4-BE49-F238E27FC236}">
              <a16:creationId xmlns:a16="http://schemas.microsoft.com/office/drawing/2014/main" id="{20A18547-B94A-4F95-A3D8-939D1740F7E9}"/>
            </a:ext>
          </a:extLst>
        </xdr:cNvPr>
        <xdr:cNvSpPr/>
      </xdr:nvSpPr>
      <xdr:spPr>
        <a:xfrm>
          <a:off x="21272500" y="59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11112</xdr:rowOff>
    </xdr:from>
    <xdr:to>
      <xdr:col>116</xdr:col>
      <xdr:colOff>63500</xdr:colOff>
      <xdr:row>35</xdr:row>
      <xdr:rowOff>26777</xdr:rowOff>
    </xdr:to>
    <xdr:cxnSp macro="">
      <xdr:nvCxnSpPr>
        <xdr:cNvPr id="585" name="直線コネクタ 584">
          <a:extLst>
            <a:ext uri="{FF2B5EF4-FFF2-40B4-BE49-F238E27FC236}">
              <a16:creationId xmlns:a16="http://schemas.microsoft.com/office/drawing/2014/main" id="{79319AF5-F7E2-452A-8365-EB9806F078CF}"/>
            </a:ext>
          </a:extLst>
        </xdr:cNvPr>
        <xdr:cNvCxnSpPr/>
      </xdr:nvCxnSpPr>
      <xdr:spPr>
        <a:xfrm flipV="1">
          <a:off x="21323300" y="6011862"/>
          <a:ext cx="838200" cy="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159714</xdr:rowOff>
    </xdr:from>
    <xdr:to>
      <xdr:col>107</xdr:col>
      <xdr:colOff>101600</xdr:colOff>
      <xdr:row>35</xdr:row>
      <xdr:rowOff>89864</xdr:rowOff>
    </xdr:to>
    <xdr:sp macro="" textlink="">
      <xdr:nvSpPr>
        <xdr:cNvPr id="586" name="楕円 585">
          <a:extLst>
            <a:ext uri="{FF2B5EF4-FFF2-40B4-BE49-F238E27FC236}">
              <a16:creationId xmlns:a16="http://schemas.microsoft.com/office/drawing/2014/main" id="{300A77A7-0C89-4FE2-8D44-61685A204B04}"/>
            </a:ext>
          </a:extLst>
        </xdr:cNvPr>
        <xdr:cNvSpPr/>
      </xdr:nvSpPr>
      <xdr:spPr>
        <a:xfrm>
          <a:off x="20383500" y="59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26777</xdr:rowOff>
    </xdr:from>
    <xdr:to>
      <xdr:col>111</xdr:col>
      <xdr:colOff>177800</xdr:colOff>
      <xdr:row>35</xdr:row>
      <xdr:rowOff>39064</xdr:rowOff>
    </xdr:to>
    <xdr:cxnSp macro="">
      <xdr:nvCxnSpPr>
        <xdr:cNvPr id="587" name="直線コネクタ 586">
          <a:extLst>
            <a:ext uri="{FF2B5EF4-FFF2-40B4-BE49-F238E27FC236}">
              <a16:creationId xmlns:a16="http://schemas.microsoft.com/office/drawing/2014/main" id="{EEE1521C-F90A-4A93-905D-A5586865EC2A}"/>
            </a:ext>
          </a:extLst>
        </xdr:cNvPr>
        <xdr:cNvCxnSpPr/>
      </xdr:nvCxnSpPr>
      <xdr:spPr>
        <a:xfrm flipV="1">
          <a:off x="20434300" y="6027527"/>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4540</xdr:rowOff>
    </xdr:from>
    <xdr:to>
      <xdr:col>102</xdr:col>
      <xdr:colOff>165100</xdr:colOff>
      <xdr:row>35</xdr:row>
      <xdr:rowOff>106140</xdr:rowOff>
    </xdr:to>
    <xdr:sp macro="" textlink="">
      <xdr:nvSpPr>
        <xdr:cNvPr id="588" name="楕円 587">
          <a:extLst>
            <a:ext uri="{FF2B5EF4-FFF2-40B4-BE49-F238E27FC236}">
              <a16:creationId xmlns:a16="http://schemas.microsoft.com/office/drawing/2014/main" id="{2E76FB96-E480-405E-A180-E9B79FD18870}"/>
            </a:ext>
          </a:extLst>
        </xdr:cNvPr>
        <xdr:cNvSpPr/>
      </xdr:nvSpPr>
      <xdr:spPr>
        <a:xfrm>
          <a:off x="19494500" y="60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39064</xdr:rowOff>
    </xdr:from>
    <xdr:to>
      <xdr:col>107</xdr:col>
      <xdr:colOff>50800</xdr:colOff>
      <xdr:row>35</xdr:row>
      <xdr:rowOff>55340</xdr:rowOff>
    </xdr:to>
    <xdr:cxnSp macro="">
      <xdr:nvCxnSpPr>
        <xdr:cNvPr id="589" name="直線コネクタ 588">
          <a:extLst>
            <a:ext uri="{FF2B5EF4-FFF2-40B4-BE49-F238E27FC236}">
              <a16:creationId xmlns:a16="http://schemas.microsoft.com/office/drawing/2014/main" id="{E6945F39-9F0F-4898-9498-6241A5234381}"/>
            </a:ext>
          </a:extLst>
        </xdr:cNvPr>
        <xdr:cNvCxnSpPr/>
      </xdr:nvCxnSpPr>
      <xdr:spPr>
        <a:xfrm flipV="1">
          <a:off x="19545300" y="6039814"/>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17222</xdr:rowOff>
    </xdr:from>
    <xdr:to>
      <xdr:col>98</xdr:col>
      <xdr:colOff>38100</xdr:colOff>
      <xdr:row>35</xdr:row>
      <xdr:rowOff>118822</xdr:rowOff>
    </xdr:to>
    <xdr:sp macro="" textlink="">
      <xdr:nvSpPr>
        <xdr:cNvPr id="590" name="楕円 589">
          <a:extLst>
            <a:ext uri="{FF2B5EF4-FFF2-40B4-BE49-F238E27FC236}">
              <a16:creationId xmlns:a16="http://schemas.microsoft.com/office/drawing/2014/main" id="{E126C985-5100-41DC-B664-098BFFAD166D}"/>
            </a:ext>
          </a:extLst>
        </xdr:cNvPr>
        <xdr:cNvSpPr/>
      </xdr:nvSpPr>
      <xdr:spPr>
        <a:xfrm>
          <a:off x="18605500" y="60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55340</xdr:rowOff>
    </xdr:from>
    <xdr:to>
      <xdr:col>102</xdr:col>
      <xdr:colOff>114300</xdr:colOff>
      <xdr:row>35</xdr:row>
      <xdr:rowOff>68022</xdr:rowOff>
    </xdr:to>
    <xdr:cxnSp macro="">
      <xdr:nvCxnSpPr>
        <xdr:cNvPr id="591" name="直線コネクタ 590">
          <a:extLst>
            <a:ext uri="{FF2B5EF4-FFF2-40B4-BE49-F238E27FC236}">
              <a16:creationId xmlns:a16="http://schemas.microsoft.com/office/drawing/2014/main" id="{654E48BA-DE36-47A1-BBDE-355BA9C24A59}"/>
            </a:ext>
          </a:extLst>
        </xdr:cNvPr>
        <xdr:cNvCxnSpPr/>
      </xdr:nvCxnSpPr>
      <xdr:spPr>
        <a:xfrm flipV="1">
          <a:off x="18656300" y="6056090"/>
          <a:ext cx="889000" cy="1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41A33562-6A84-4299-817E-7F25C4BA5158}"/>
            </a:ext>
          </a:extLst>
        </xdr:cNvPr>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33C9C5E0-ED25-437F-BCFE-8B2F13B54016}"/>
            </a:ext>
          </a:extLst>
        </xdr:cNvPr>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E81B9D2B-0892-40FC-8D28-6A0A70B7BD70}"/>
            </a:ext>
          </a:extLst>
        </xdr:cNvPr>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CEEDED36-7E00-426D-BB3A-B2C31F47AD3A}"/>
            </a:ext>
          </a:extLst>
        </xdr:cNvPr>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94104</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59EC1359-D48F-4A36-84E3-A9E3A3CF5D0C}"/>
            </a:ext>
          </a:extLst>
        </xdr:cNvPr>
        <xdr:cNvSpPr txBox="1"/>
      </xdr:nvSpPr>
      <xdr:spPr>
        <a:xfrm>
          <a:off x="21011095" y="575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106391</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E221CCC4-A67F-4498-9E5F-8E84EE3F7ED0}"/>
            </a:ext>
          </a:extLst>
        </xdr:cNvPr>
        <xdr:cNvSpPr txBox="1"/>
      </xdr:nvSpPr>
      <xdr:spPr>
        <a:xfrm>
          <a:off x="20134795" y="576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122667</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89F6912B-EBC3-4C00-BB11-BF7B2654AAC4}"/>
            </a:ext>
          </a:extLst>
        </xdr:cNvPr>
        <xdr:cNvSpPr txBox="1"/>
      </xdr:nvSpPr>
      <xdr:spPr>
        <a:xfrm>
          <a:off x="19245795" y="578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135349</xdr:rowOff>
    </xdr:from>
    <xdr:ext cx="599010" cy="259045"/>
    <xdr:sp macro="" textlink="">
      <xdr:nvSpPr>
        <xdr:cNvPr id="599" name="n_4mainValue【一般廃棄物処理施設】&#10;一人当たり有形固定資産（償却資産）額">
          <a:extLst>
            <a:ext uri="{FF2B5EF4-FFF2-40B4-BE49-F238E27FC236}">
              <a16:creationId xmlns:a16="http://schemas.microsoft.com/office/drawing/2014/main" id="{B4EBFA8D-FF5E-49CB-B5AB-71A6844199F2}"/>
            </a:ext>
          </a:extLst>
        </xdr:cNvPr>
        <xdr:cNvSpPr txBox="1"/>
      </xdr:nvSpPr>
      <xdr:spPr>
        <a:xfrm>
          <a:off x="18356795" y="579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8AC6A2D4-43B1-453C-9B41-4D0515DFA4A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8B31B03D-17C9-4013-A404-5E8BCA2F4F7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28A08A90-50F0-4797-AC71-627A2D02D96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DE8B4489-9BB9-47B1-8E9D-7C57CBDEAEC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92A49C77-36E6-460C-85B5-3E62BD1BB49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BBF6FEC2-2A2A-49B5-911C-954788304F2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2CC2509B-93C6-4028-9B68-BF03E8058BD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1C23DD45-BAA6-42C3-AB69-C386999232A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978780B8-5255-49EA-89FC-E6E3228116B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B22C7872-4E44-4336-86EF-977725EDAA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9FF74F48-1BD6-481B-93CC-8006477C364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155634B1-BD3E-4DE0-9396-7CDB7AAB25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C44353C4-9B07-4D38-80A7-44C6257471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BCC39467-6CE5-41C4-B62F-4D183C4AC6A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79437593-B9E5-433D-B051-98B3A255E8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06E63EC6-3724-4670-B538-0F3B60E7AE1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482B3732-3972-481A-AE53-19079ED3908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B833229A-5282-43FF-9E68-BCB05408314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1DD7D508-3F88-43BD-803C-D89EB2801E6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B93A91C1-2CCE-4EE9-AA63-EA53661F69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66EE48D7-BA44-48BA-9E03-A3857583A0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E118C7E5-8FB5-48A3-A378-8EA072AAE07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57DE94FD-68F3-43FD-AB1A-69AA992092D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1C50676A-5099-46DE-99B3-4944EEF1BE4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773370D4-5E8B-4F6F-BE8F-4B9AA9F1D9F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89DC8A9B-5EB2-4A34-9802-6B8BF6E6EE4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CE50BDEC-509F-4711-8B1B-5D885A29A3A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1EF7E4A8-2D53-4181-B397-260B289E872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6A9BBA68-6BB3-49B1-B981-C8E60EF81D3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2522EDC5-AA04-4334-BDBB-EF758AE144D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A4CA30F7-663F-408C-866C-1C88351F9BF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279B7BCE-7ED5-44FC-A41B-FE01427095E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2DD9C522-2C63-4DF3-A909-C2DE6DAFA6E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5DA43537-2560-43C1-A958-4E262D21EA5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63917223-6164-4BB2-81DB-D21D1FA5676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EBCBF8A4-C6AE-4169-B29C-C7E817C1BFD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4B8FD6F4-392A-4701-BBE0-C1782D56F50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CF1847D6-A37A-47B0-A157-B9148B66F43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id="{4C79A6D8-2068-4511-A7EE-72062EC51B6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884DB21F-4A07-44FF-B1BD-B33CCAE5978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25E773AA-CA21-4E57-BB02-E053F4B0324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41" name="直線コネクタ 640">
          <a:extLst>
            <a:ext uri="{FF2B5EF4-FFF2-40B4-BE49-F238E27FC236}">
              <a16:creationId xmlns:a16="http://schemas.microsoft.com/office/drawing/2014/main" id="{C9A3539F-B401-4B4F-818A-09805CBD6BF3}"/>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消防施設】&#10;有形固定資産減価償却率最小値テキスト">
          <a:extLst>
            <a:ext uri="{FF2B5EF4-FFF2-40B4-BE49-F238E27FC236}">
              <a16:creationId xmlns:a16="http://schemas.microsoft.com/office/drawing/2014/main" id="{F0600B0D-8D0F-48A9-914E-DB75FB9673D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a16="http://schemas.microsoft.com/office/drawing/2014/main" id="{8D25E997-CD3B-4F0E-991D-5DF059342B6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44" name="【消防施設】&#10;有形固定資産減価償却率最大値テキスト">
          <a:extLst>
            <a:ext uri="{FF2B5EF4-FFF2-40B4-BE49-F238E27FC236}">
              <a16:creationId xmlns:a16="http://schemas.microsoft.com/office/drawing/2014/main" id="{871576A0-30D4-42A9-978B-67BC38B0C0C5}"/>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45" name="直線コネクタ 644">
          <a:extLst>
            <a:ext uri="{FF2B5EF4-FFF2-40B4-BE49-F238E27FC236}">
              <a16:creationId xmlns:a16="http://schemas.microsoft.com/office/drawing/2014/main" id="{2F3C9CC8-5112-4D50-904B-668D0C597AF7}"/>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95A396B3-093D-42B5-AAE2-7F6F18EECA89}"/>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47" name="フローチャート: 判断 646">
          <a:extLst>
            <a:ext uri="{FF2B5EF4-FFF2-40B4-BE49-F238E27FC236}">
              <a16:creationId xmlns:a16="http://schemas.microsoft.com/office/drawing/2014/main" id="{F9C1886F-69ED-43AD-8787-520A5C889845}"/>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48" name="フローチャート: 判断 647">
          <a:extLst>
            <a:ext uri="{FF2B5EF4-FFF2-40B4-BE49-F238E27FC236}">
              <a16:creationId xmlns:a16="http://schemas.microsoft.com/office/drawing/2014/main" id="{15209D80-DFBA-43B3-AC0C-FC261F28F409}"/>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49" name="フローチャート: 判断 648">
          <a:extLst>
            <a:ext uri="{FF2B5EF4-FFF2-40B4-BE49-F238E27FC236}">
              <a16:creationId xmlns:a16="http://schemas.microsoft.com/office/drawing/2014/main" id="{0F7E59F3-68B1-41AA-836C-C469A347C26F}"/>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50" name="フローチャート: 判断 649">
          <a:extLst>
            <a:ext uri="{FF2B5EF4-FFF2-40B4-BE49-F238E27FC236}">
              <a16:creationId xmlns:a16="http://schemas.microsoft.com/office/drawing/2014/main" id="{DD131E60-9228-4F26-9038-A6794FC5AB09}"/>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51" name="フローチャート: 判断 650">
          <a:extLst>
            <a:ext uri="{FF2B5EF4-FFF2-40B4-BE49-F238E27FC236}">
              <a16:creationId xmlns:a16="http://schemas.microsoft.com/office/drawing/2014/main" id="{1A0D1E6A-7B33-4513-9068-5B3E2BA0D90C}"/>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570B43D1-3583-4F78-A787-76C774817A2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D81C82C0-A796-47B8-898A-93B6D9FAF5D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7CE601F3-15CF-4AC1-84CC-0A222C76A91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806A33FE-7A8F-4390-9863-1F3063B1339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F3F65967-05DA-4B40-A1FC-EE0FEC87DD0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657" name="楕円 656">
          <a:extLst>
            <a:ext uri="{FF2B5EF4-FFF2-40B4-BE49-F238E27FC236}">
              <a16:creationId xmlns:a16="http://schemas.microsoft.com/office/drawing/2014/main" id="{D5CBE236-A050-490A-BA90-4B49799785CD}"/>
            </a:ext>
          </a:extLst>
        </xdr:cNvPr>
        <xdr:cNvSpPr/>
      </xdr:nvSpPr>
      <xdr:spPr>
        <a:xfrm>
          <a:off x="162687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122845</xdr:rowOff>
    </xdr:from>
    <xdr:ext cx="405111" cy="259045"/>
    <xdr:sp macro="" textlink="">
      <xdr:nvSpPr>
        <xdr:cNvPr id="658" name="【消防施設】&#10;有形固定資産減価償却率該当値テキスト">
          <a:extLst>
            <a:ext uri="{FF2B5EF4-FFF2-40B4-BE49-F238E27FC236}">
              <a16:creationId xmlns:a16="http://schemas.microsoft.com/office/drawing/2014/main" id="{B94DD8D6-761F-4587-9AEB-3E01F977E822}"/>
            </a:ext>
          </a:extLst>
        </xdr:cNvPr>
        <xdr:cNvSpPr txBox="1"/>
      </xdr:nvSpPr>
      <xdr:spPr>
        <a:xfrm>
          <a:off x="16357600" y="1401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65677</xdr:rowOff>
    </xdr:from>
    <xdr:to>
      <xdr:col>81</xdr:col>
      <xdr:colOff>101600</xdr:colOff>
      <xdr:row>82</xdr:row>
      <xdr:rowOff>167277</xdr:rowOff>
    </xdr:to>
    <xdr:sp macro="" textlink="">
      <xdr:nvSpPr>
        <xdr:cNvPr id="659" name="楕円 658">
          <a:extLst>
            <a:ext uri="{FF2B5EF4-FFF2-40B4-BE49-F238E27FC236}">
              <a16:creationId xmlns:a16="http://schemas.microsoft.com/office/drawing/2014/main" id="{DB45F262-6044-4546-A3E0-01CA702E1111}"/>
            </a:ext>
          </a:extLst>
        </xdr:cNvPr>
        <xdr:cNvSpPr/>
      </xdr:nvSpPr>
      <xdr:spPr>
        <a:xfrm>
          <a:off x="1543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116477</xdr:rowOff>
    </xdr:from>
    <xdr:to>
      <xdr:col>85</xdr:col>
      <xdr:colOff>127000</xdr:colOff>
      <xdr:row>82</xdr:row>
      <xdr:rowOff>150768</xdr:rowOff>
    </xdr:to>
    <xdr:cxnSp macro="">
      <xdr:nvCxnSpPr>
        <xdr:cNvPr id="660" name="直線コネクタ 659">
          <a:extLst>
            <a:ext uri="{FF2B5EF4-FFF2-40B4-BE49-F238E27FC236}">
              <a16:creationId xmlns:a16="http://schemas.microsoft.com/office/drawing/2014/main" id="{95847457-390A-42B1-8A08-4B63B3BD0879}"/>
            </a:ext>
          </a:extLst>
        </xdr:cNvPr>
        <xdr:cNvCxnSpPr/>
      </xdr:nvCxnSpPr>
      <xdr:spPr>
        <a:xfrm>
          <a:off x="15481300" y="1417537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61" name="楕円 660">
          <a:extLst>
            <a:ext uri="{FF2B5EF4-FFF2-40B4-BE49-F238E27FC236}">
              <a16:creationId xmlns:a16="http://schemas.microsoft.com/office/drawing/2014/main" id="{6E7A17D4-A677-4A2F-8168-C652925A5662}"/>
            </a:ext>
          </a:extLst>
        </xdr:cNvPr>
        <xdr:cNvSpPr/>
      </xdr:nvSpPr>
      <xdr:spPr>
        <a:xfrm>
          <a:off x="14541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82187</xdr:rowOff>
    </xdr:from>
    <xdr:to>
      <xdr:col>81</xdr:col>
      <xdr:colOff>50800</xdr:colOff>
      <xdr:row>82</xdr:row>
      <xdr:rowOff>116477</xdr:rowOff>
    </xdr:to>
    <xdr:cxnSp macro="">
      <xdr:nvCxnSpPr>
        <xdr:cNvPr id="662" name="直線コネクタ 661">
          <a:extLst>
            <a:ext uri="{FF2B5EF4-FFF2-40B4-BE49-F238E27FC236}">
              <a16:creationId xmlns:a16="http://schemas.microsoft.com/office/drawing/2014/main" id="{BC4F2535-9F85-47C7-ABAA-967A6898D0D5}"/>
            </a:ext>
          </a:extLst>
        </xdr:cNvPr>
        <xdr:cNvCxnSpPr/>
      </xdr:nvCxnSpPr>
      <xdr:spPr>
        <a:xfrm>
          <a:off x="14592300" y="141410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63" name="楕円 662">
          <a:extLst>
            <a:ext uri="{FF2B5EF4-FFF2-40B4-BE49-F238E27FC236}">
              <a16:creationId xmlns:a16="http://schemas.microsoft.com/office/drawing/2014/main" id="{FCCFF422-DB2D-4219-809F-3B78175DCB7A}"/>
            </a:ext>
          </a:extLst>
        </xdr:cNvPr>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82187</xdr:rowOff>
    </xdr:to>
    <xdr:cxnSp macro="">
      <xdr:nvCxnSpPr>
        <xdr:cNvPr id="664" name="直線コネクタ 663">
          <a:extLst>
            <a:ext uri="{FF2B5EF4-FFF2-40B4-BE49-F238E27FC236}">
              <a16:creationId xmlns:a16="http://schemas.microsoft.com/office/drawing/2014/main" id="{ABA50BEB-27BC-4EFB-A4EE-B04CC6621C62}"/>
            </a:ext>
          </a:extLst>
        </xdr:cNvPr>
        <xdr:cNvCxnSpPr/>
      </xdr:nvCxnSpPr>
      <xdr:spPr>
        <a:xfrm>
          <a:off x="13703300" y="141084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144055</xdr:rowOff>
    </xdr:from>
    <xdr:to>
      <xdr:col>67</xdr:col>
      <xdr:colOff>101600</xdr:colOff>
      <xdr:row>82</xdr:row>
      <xdr:rowOff>74205</xdr:rowOff>
    </xdr:to>
    <xdr:sp macro="" textlink="">
      <xdr:nvSpPr>
        <xdr:cNvPr id="665" name="楕円 664">
          <a:extLst>
            <a:ext uri="{FF2B5EF4-FFF2-40B4-BE49-F238E27FC236}">
              <a16:creationId xmlns:a16="http://schemas.microsoft.com/office/drawing/2014/main" id="{1396CA7B-3E45-4B38-9BC1-F1F079A280D2}"/>
            </a:ext>
          </a:extLst>
        </xdr:cNvPr>
        <xdr:cNvSpPr/>
      </xdr:nvSpPr>
      <xdr:spPr>
        <a:xfrm>
          <a:off x="12763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23405</xdr:rowOff>
    </xdr:from>
    <xdr:to>
      <xdr:col>71</xdr:col>
      <xdr:colOff>177800</xdr:colOff>
      <xdr:row>82</xdr:row>
      <xdr:rowOff>49530</xdr:rowOff>
    </xdr:to>
    <xdr:cxnSp macro="">
      <xdr:nvCxnSpPr>
        <xdr:cNvPr id="666" name="直線コネクタ 665">
          <a:extLst>
            <a:ext uri="{FF2B5EF4-FFF2-40B4-BE49-F238E27FC236}">
              <a16:creationId xmlns:a16="http://schemas.microsoft.com/office/drawing/2014/main" id="{2705D39E-C6F1-4C51-BB3D-4BF828792DAB}"/>
            </a:ext>
          </a:extLst>
        </xdr:cNvPr>
        <xdr:cNvCxnSpPr/>
      </xdr:nvCxnSpPr>
      <xdr:spPr>
        <a:xfrm>
          <a:off x="12814300" y="1408230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667" name="n_1aveValue【消防施設】&#10;有形固定資産減価償却率">
          <a:extLst>
            <a:ext uri="{FF2B5EF4-FFF2-40B4-BE49-F238E27FC236}">
              <a16:creationId xmlns:a16="http://schemas.microsoft.com/office/drawing/2014/main" id="{CC0D76EF-3016-4671-BD86-D57069CBB5AE}"/>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68" name="n_2aveValue【消防施設】&#10;有形固定資産減価償却率">
          <a:extLst>
            <a:ext uri="{FF2B5EF4-FFF2-40B4-BE49-F238E27FC236}">
              <a16:creationId xmlns:a16="http://schemas.microsoft.com/office/drawing/2014/main" id="{94039E59-0760-4E02-AE68-F44902824D4A}"/>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669" name="n_3aveValue【消防施設】&#10;有形固定資産減価償却率">
          <a:extLst>
            <a:ext uri="{FF2B5EF4-FFF2-40B4-BE49-F238E27FC236}">
              <a16:creationId xmlns:a16="http://schemas.microsoft.com/office/drawing/2014/main" id="{EA831A22-41DB-4F42-AA8C-06E9FF014268}"/>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70" name="n_4aveValue【消防施設】&#10;有形固定資産減価償却率">
          <a:extLst>
            <a:ext uri="{FF2B5EF4-FFF2-40B4-BE49-F238E27FC236}">
              <a16:creationId xmlns:a16="http://schemas.microsoft.com/office/drawing/2014/main" id="{F793C1F7-7877-4D53-A54B-C43808FD02F6}"/>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12354</xdr:rowOff>
    </xdr:from>
    <xdr:ext cx="405111" cy="259045"/>
    <xdr:sp macro="" textlink="">
      <xdr:nvSpPr>
        <xdr:cNvPr id="671" name="n_1mainValue【消防施設】&#10;有形固定資産減価償却率">
          <a:extLst>
            <a:ext uri="{FF2B5EF4-FFF2-40B4-BE49-F238E27FC236}">
              <a16:creationId xmlns:a16="http://schemas.microsoft.com/office/drawing/2014/main" id="{0558CF04-5343-4621-8F12-97D4927E24CA}"/>
            </a:ext>
          </a:extLst>
        </xdr:cNvPr>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672" name="n_2mainValue【消防施設】&#10;有形固定資産減価償却率">
          <a:extLst>
            <a:ext uri="{FF2B5EF4-FFF2-40B4-BE49-F238E27FC236}">
              <a16:creationId xmlns:a16="http://schemas.microsoft.com/office/drawing/2014/main" id="{BE4466E9-7D2C-4ABA-90AF-38BD5C0D2141}"/>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673" name="n_3mainValue【消防施設】&#10;有形固定資産減価償却率">
          <a:extLst>
            <a:ext uri="{FF2B5EF4-FFF2-40B4-BE49-F238E27FC236}">
              <a16:creationId xmlns:a16="http://schemas.microsoft.com/office/drawing/2014/main" id="{8FCA7AFA-EC4F-4D9E-AD66-6245BF5FB569}"/>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90732</xdr:rowOff>
    </xdr:from>
    <xdr:ext cx="405111" cy="259045"/>
    <xdr:sp macro="" textlink="">
      <xdr:nvSpPr>
        <xdr:cNvPr id="674" name="n_4mainValue【消防施設】&#10;有形固定資産減価償却率">
          <a:extLst>
            <a:ext uri="{FF2B5EF4-FFF2-40B4-BE49-F238E27FC236}">
              <a16:creationId xmlns:a16="http://schemas.microsoft.com/office/drawing/2014/main" id="{71BAA564-B859-4835-8130-4454CE958D7C}"/>
            </a:ext>
          </a:extLst>
        </xdr:cNvPr>
        <xdr:cNvSpPr txBox="1"/>
      </xdr:nvSpPr>
      <xdr:spPr>
        <a:xfrm>
          <a:off x="12611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766DCCB5-3358-45E1-BAFD-6C57F56069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DEA2ABC2-D8B0-4E20-B030-D97BF89B585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A5947B21-D489-4506-B73B-1A72B781CB1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B69C3927-F176-4DD0-B454-70942E898D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AA236ADC-1E78-442D-A12E-93D5E04E49E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FA60D1F2-1A03-4A91-AA06-8DFFAE5A635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5A1D43B4-F6E4-45FB-89A2-AEC8988F985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EA1A7CA5-CEE0-4303-987B-78EB1B11EC8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D4B95FDA-BD44-4E00-9733-A1990F0298B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6BEE7494-E740-425C-90C6-F30E9B84A54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F2DA4674-2D02-45CB-9101-C3A34F71646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92FBB999-140B-4444-AB20-F205C0E6272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4A0AC192-17FA-4CD4-8D9B-DECA6C52B49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2C0B71C5-CA14-46B0-AF65-4CDDC1D30F6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560B17B6-1965-41CA-AD8E-BAE57A9014A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B7F70328-6019-40FF-93FB-53CCAE2F2EA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27505E4A-3E57-49A0-BDC0-4BC37BC8AFA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8F813E65-BE00-4CA1-85CF-A740974DA0A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45BD91D4-1FF6-4266-90F4-50C1B37F0CB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A6E02A17-10D8-45C8-B232-CC2C6051E02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a:extLst>
            <a:ext uri="{FF2B5EF4-FFF2-40B4-BE49-F238E27FC236}">
              <a16:creationId xmlns:a16="http://schemas.microsoft.com/office/drawing/2014/main" id="{5DAAEFEB-F0A9-44CB-90DC-BCF32C6D9BB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696" name="直線コネクタ 695">
          <a:extLst>
            <a:ext uri="{FF2B5EF4-FFF2-40B4-BE49-F238E27FC236}">
              <a16:creationId xmlns:a16="http://schemas.microsoft.com/office/drawing/2014/main" id="{C9206F9A-DE45-41DE-8DD0-BB73049C1010}"/>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7" name="【消防施設】&#10;一人当たり面積最小値テキスト">
          <a:extLst>
            <a:ext uri="{FF2B5EF4-FFF2-40B4-BE49-F238E27FC236}">
              <a16:creationId xmlns:a16="http://schemas.microsoft.com/office/drawing/2014/main" id="{E06D345B-BFD2-47D1-B1AF-6880D1A68A02}"/>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8" name="直線コネクタ 697">
          <a:extLst>
            <a:ext uri="{FF2B5EF4-FFF2-40B4-BE49-F238E27FC236}">
              <a16:creationId xmlns:a16="http://schemas.microsoft.com/office/drawing/2014/main" id="{56AF9C6C-F78A-4927-A392-6D142507DBA8}"/>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99" name="【消防施設】&#10;一人当たり面積最大値テキスト">
          <a:extLst>
            <a:ext uri="{FF2B5EF4-FFF2-40B4-BE49-F238E27FC236}">
              <a16:creationId xmlns:a16="http://schemas.microsoft.com/office/drawing/2014/main" id="{AF4336A9-E02F-43B9-87BE-FC20B6BF5FC7}"/>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00" name="直線コネクタ 699">
          <a:extLst>
            <a:ext uri="{FF2B5EF4-FFF2-40B4-BE49-F238E27FC236}">
              <a16:creationId xmlns:a16="http://schemas.microsoft.com/office/drawing/2014/main" id="{67A802DF-7757-40D3-9258-E42638206E15}"/>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01" name="【消防施設】&#10;一人当たり面積平均値テキスト">
          <a:extLst>
            <a:ext uri="{FF2B5EF4-FFF2-40B4-BE49-F238E27FC236}">
              <a16:creationId xmlns:a16="http://schemas.microsoft.com/office/drawing/2014/main" id="{DFB2B309-8058-49F0-B458-CB70EF23C614}"/>
            </a:ext>
          </a:extLst>
        </xdr:cNvPr>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02" name="フローチャート: 判断 701">
          <a:extLst>
            <a:ext uri="{FF2B5EF4-FFF2-40B4-BE49-F238E27FC236}">
              <a16:creationId xmlns:a16="http://schemas.microsoft.com/office/drawing/2014/main" id="{949F9A5B-924F-47CE-BCEC-26BDDB2B824A}"/>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03" name="フローチャート: 判断 702">
          <a:extLst>
            <a:ext uri="{FF2B5EF4-FFF2-40B4-BE49-F238E27FC236}">
              <a16:creationId xmlns:a16="http://schemas.microsoft.com/office/drawing/2014/main" id="{D2425081-8A76-418A-8433-CF94A761B6B9}"/>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04" name="フローチャート: 判断 703">
          <a:extLst>
            <a:ext uri="{FF2B5EF4-FFF2-40B4-BE49-F238E27FC236}">
              <a16:creationId xmlns:a16="http://schemas.microsoft.com/office/drawing/2014/main" id="{C2A014BD-326F-4F77-AE33-791B1CF2B406}"/>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05" name="フローチャート: 判断 704">
          <a:extLst>
            <a:ext uri="{FF2B5EF4-FFF2-40B4-BE49-F238E27FC236}">
              <a16:creationId xmlns:a16="http://schemas.microsoft.com/office/drawing/2014/main" id="{552737C0-04F7-462D-88F5-E0B237576849}"/>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06" name="フローチャート: 判断 705">
          <a:extLst>
            <a:ext uri="{FF2B5EF4-FFF2-40B4-BE49-F238E27FC236}">
              <a16:creationId xmlns:a16="http://schemas.microsoft.com/office/drawing/2014/main" id="{8FD10A34-A876-41E0-BCFB-B1E40CC78ADA}"/>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D06A78AA-E16F-41A4-A09B-B6146AC579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575EEFDB-8440-4C60-9836-2B26870899E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B8805B4F-AD4D-4DD6-B449-C04F8DB0FA7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1154E0-F990-4B87-9843-BEA3083EAB9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C43522C8-9147-4101-844F-3E1D5C50CB4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12" name="楕円 711">
          <a:extLst>
            <a:ext uri="{FF2B5EF4-FFF2-40B4-BE49-F238E27FC236}">
              <a16:creationId xmlns:a16="http://schemas.microsoft.com/office/drawing/2014/main" id="{D434773A-5ABC-4D01-81EC-DFDF9259938A}"/>
            </a:ext>
          </a:extLst>
        </xdr:cNvPr>
        <xdr:cNvSpPr/>
      </xdr:nvSpPr>
      <xdr:spPr>
        <a:xfrm>
          <a:off x="22110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145051</xdr:rowOff>
    </xdr:from>
    <xdr:ext cx="469744" cy="259045"/>
    <xdr:sp macro="" textlink="">
      <xdr:nvSpPr>
        <xdr:cNvPr id="713" name="【消防施設】&#10;一人当たり面積該当値テキスト">
          <a:extLst>
            <a:ext uri="{FF2B5EF4-FFF2-40B4-BE49-F238E27FC236}">
              <a16:creationId xmlns:a16="http://schemas.microsoft.com/office/drawing/2014/main" id="{CD81795D-2D38-43C0-96AB-6CD0A409D14A}"/>
            </a:ext>
          </a:extLst>
        </xdr:cNvPr>
        <xdr:cNvSpPr txBox="1"/>
      </xdr:nvSpPr>
      <xdr:spPr>
        <a:xfrm>
          <a:off x="22199600" y="1420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126746</xdr:rowOff>
    </xdr:from>
    <xdr:to>
      <xdr:col>112</xdr:col>
      <xdr:colOff>38100</xdr:colOff>
      <xdr:row>84</xdr:row>
      <xdr:rowOff>56896</xdr:rowOff>
    </xdr:to>
    <xdr:sp macro="" textlink="">
      <xdr:nvSpPr>
        <xdr:cNvPr id="714" name="楕円 713">
          <a:extLst>
            <a:ext uri="{FF2B5EF4-FFF2-40B4-BE49-F238E27FC236}">
              <a16:creationId xmlns:a16="http://schemas.microsoft.com/office/drawing/2014/main" id="{8B346425-0C6A-42C6-9733-5F8F0D9160F2}"/>
            </a:ext>
          </a:extLst>
        </xdr:cNvPr>
        <xdr:cNvSpPr/>
      </xdr:nvSpPr>
      <xdr:spPr>
        <a:xfrm>
          <a:off x="21272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xdr:rowOff>
    </xdr:from>
    <xdr:to>
      <xdr:col>116</xdr:col>
      <xdr:colOff>63500</xdr:colOff>
      <xdr:row>84</xdr:row>
      <xdr:rowOff>6096</xdr:rowOff>
    </xdr:to>
    <xdr:cxnSp macro="">
      <xdr:nvCxnSpPr>
        <xdr:cNvPr id="715" name="直線コネクタ 714">
          <a:extLst>
            <a:ext uri="{FF2B5EF4-FFF2-40B4-BE49-F238E27FC236}">
              <a16:creationId xmlns:a16="http://schemas.microsoft.com/office/drawing/2014/main" id="{E1FC6A2D-3C41-412C-BC7F-C8EB9D51E48B}"/>
            </a:ext>
          </a:extLst>
        </xdr:cNvPr>
        <xdr:cNvCxnSpPr/>
      </xdr:nvCxnSpPr>
      <xdr:spPr>
        <a:xfrm flipV="1">
          <a:off x="21323300" y="14403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126746</xdr:rowOff>
    </xdr:from>
    <xdr:to>
      <xdr:col>107</xdr:col>
      <xdr:colOff>101600</xdr:colOff>
      <xdr:row>84</xdr:row>
      <xdr:rowOff>56896</xdr:rowOff>
    </xdr:to>
    <xdr:sp macro="" textlink="">
      <xdr:nvSpPr>
        <xdr:cNvPr id="716" name="楕円 715">
          <a:extLst>
            <a:ext uri="{FF2B5EF4-FFF2-40B4-BE49-F238E27FC236}">
              <a16:creationId xmlns:a16="http://schemas.microsoft.com/office/drawing/2014/main" id="{AF6C80DD-650B-434C-B37F-094923C9FC84}"/>
            </a:ext>
          </a:extLst>
        </xdr:cNvPr>
        <xdr:cNvSpPr/>
      </xdr:nvSpPr>
      <xdr:spPr>
        <a:xfrm>
          <a:off x="20383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xdr:rowOff>
    </xdr:from>
    <xdr:to>
      <xdr:col>111</xdr:col>
      <xdr:colOff>177800</xdr:colOff>
      <xdr:row>84</xdr:row>
      <xdr:rowOff>6096</xdr:rowOff>
    </xdr:to>
    <xdr:cxnSp macro="">
      <xdr:nvCxnSpPr>
        <xdr:cNvPr id="717" name="直線コネクタ 716">
          <a:extLst>
            <a:ext uri="{FF2B5EF4-FFF2-40B4-BE49-F238E27FC236}">
              <a16:creationId xmlns:a16="http://schemas.microsoft.com/office/drawing/2014/main" id="{BEDD153E-3D41-476C-B7F1-A490BFD1FC12}"/>
            </a:ext>
          </a:extLst>
        </xdr:cNvPr>
        <xdr:cNvCxnSpPr/>
      </xdr:nvCxnSpPr>
      <xdr:spPr>
        <a:xfrm>
          <a:off x="20434300" y="1440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718" name="楕円 717">
          <a:extLst>
            <a:ext uri="{FF2B5EF4-FFF2-40B4-BE49-F238E27FC236}">
              <a16:creationId xmlns:a16="http://schemas.microsoft.com/office/drawing/2014/main" id="{662DA2ED-BE68-4895-A973-5A6A334D7D87}"/>
            </a:ext>
          </a:extLst>
        </xdr:cNvPr>
        <xdr:cNvSpPr/>
      </xdr:nvSpPr>
      <xdr:spPr>
        <a:xfrm>
          <a:off x="19494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xdr:rowOff>
    </xdr:from>
    <xdr:to>
      <xdr:col>107</xdr:col>
      <xdr:colOff>50800</xdr:colOff>
      <xdr:row>84</xdr:row>
      <xdr:rowOff>10668</xdr:rowOff>
    </xdr:to>
    <xdr:cxnSp macro="">
      <xdr:nvCxnSpPr>
        <xdr:cNvPr id="719" name="直線コネクタ 718">
          <a:extLst>
            <a:ext uri="{FF2B5EF4-FFF2-40B4-BE49-F238E27FC236}">
              <a16:creationId xmlns:a16="http://schemas.microsoft.com/office/drawing/2014/main" id="{F08E24D9-E9F4-4D71-BDAF-89C57EBEEDDD}"/>
            </a:ext>
          </a:extLst>
        </xdr:cNvPr>
        <xdr:cNvCxnSpPr/>
      </xdr:nvCxnSpPr>
      <xdr:spPr>
        <a:xfrm flipV="1">
          <a:off x="19545300" y="1440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131318</xdr:rowOff>
    </xdr:from>
    <xdr:to>
      <xdr:col>98</xdr:col>
      <xdr:colOff>38100</xdr:colOff>
      <xdr:row>84</xdr:row>
      <xdr:rowOff>61468</xdr:rowOff>
    </xdr:to>
    <xdr:sp macro="" textlink="">
      <xdr:nvSpPr>
        <xdr:cNvPr id="720" name="楕円 719">
          <a:extLst>
            <a:ext uri="{FF2B5EF4-FFF2-40B4-BE49-F238E27FC236}">
              <a16:creationId xmlns:a16="http://schemas.microsoft.com/office/drawing/2014/main" id="{09A385B1-47AE-4734-9524-02E52D3F585F}"/>
            </a:ext>
          </a:extLst>
        </xdr:cNvPr>
        <xdr:cNvSpPr/>
      </xdr:nvSpPr>
      <xdr:spPr>
        <a:xfrm>
          <a:off x="18605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xdr:rowOff>
    </xdr:from>
    <xdr:to>
      <xdr:col>102</xdr:col>
      <xdr:colOff>114300</xdr:colOff>
      <xdr:row>84</xdr:row>
      <xdr:rowOff>10668</xdr:rowOff>
    </xdr:to>
    <xdr:cxnSp macro="">
      <xdr:nvCxnSpPr>
        <xdr:cNvPr id="721" name="直線コネクタ 720">
          <a:extLst>
            <a:ext uri="{FF2B5EF4-FFF2-40B4-BE49-F238E27FC236}">
              <a16:creationId xmlns:a16="http://schemas.microsoft.com/office/drawing/2014/main" id="{3F710615-6C0F-4087-8863-EE1556276EEA}"/>
            </a:ext>
          </a:extLst>
        </xdr:cNvPr>
        <xdr:cNvCxnSpPr/>
      </xdr:nvCxnSpPr>
      <xdr:spPr>
        <a:xfrm>
          <a:off x="18656300" y="1441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722" name="n_1aveValue【消防施設】&#10;一人当たり面積">
          <a:extLst>
            <a:ext uri="{FF2B5EF4-FFF2-40B4-BE49-F238E27FC236}">
              <a16:creationId xmlns:a16="http://schemas.microsoft.com/office/drawing/2014/main" id="{0DF1DB3B-E8AA-449C-A5E5-D96DB2EAD4AF}"/>
            </a:ext>
          </a:extLst>
        </xdr:cNvPr>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723" name="n_2aveValue【消防施設】&#10;一人当たり面積">
          <a:extLst>
            <a:ext uri="{FF2B5EF4-FFF2-40B4-BE49-F238E27FC236}">
              <a16:creationId xmlns:a16="http://schemas.microsoft.com/office/drawing/2014/main" id="{1D09446F-82A2-49D5-BAFA-67B18DCC86AB}"/>
            </a:ext>
          </a:extLst>
        </xdr:cNvPr>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724" name="n_3aveValue【消防施設】&#10;一人当たり面積">
          <a:extLst>
            <a:ext uri="{FF2B5EF4-FFF2-40B4-BE49-F238E27FC236}">
              <a16:creationId xmlns:a16="http://schemas.microsoft.com/office/drawing/2014/main" id="{42E792A0-50ED-4B8A-8D96-7862EBA17F15}"/>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725" name="n_4aveValue【消防施設】&#10;一人当たり面積">
          <a:extLst>
            <a:ext uri="{FF2B5EF4-FFF2-40B4-BE49-F238E27FC236}">
              <a16:creationId xmlns:a16="http://schemas.microsoft.com/office/drawing/2014/main" id="{2BB9990E-ACAA-4654-BBBB-A3A81EBE798D}"/>
            </a:ext>
          </a:extLst>
        </xdr:cNvPr>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73423</xdr:rowOff>
    </xdr:from>
    <xdr:ext cx="469744" cy="259045"/>
    <xdr:sp macro="" textlink="">
      <xdr:nvSpPr>
        <xdr:cNvPr id="726" name="n_1mainValue【消防施設】&#10;一人当たり面積">
          <a:extLst>
            <a:ext uri="{FF2B5EF4-FFF2-40B4-BE49-F238E27FC236}">
              <a16:creationId xmlns:a16="http://schemas.microsoft.com/office/drawing/2014/main" id="{F4987F8B-B980-4E25-966D-96485013693D}"/>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727" name="n_2mainValue【消防施設】&#10;一人当たり面積">
          <a:extLst>
            <a:ext uri="{FF2B5EF4-FFF2-40B4-BE49-F238E27FC236}">
              <a16:creationId xmlns:a16="http://schemas.microsoft.com/office/drawing/2014/main" id="{DB97A646-C846-47A2-834D-276B8816063E}"/>
            </a:ext>
          </a:extLst>
        </xdr:cNvPr>
        <xdr:cNvSpPr txBox="1"/>
      </xdr:nvSpPr>
      <xdr:spPr>
        <a:xfrm>
          <a:off x="20199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77995</xdr:rowOff>
    </xdr:from>
    <xdr:ext cx="469744" cy="259045"/>
    <xdr:sp macro="" textlink="">
      <xdr:nvSpPr>
        <xdr:cNvPr id="728" name="n_3mainValue【消防施設】&#10;一人当たり面積">
          <a:extLst>
            <a:ext uri="{FF2B5EF4-FFF2-40B4-BE49-F238E27FC236}">
              <a16:creationId xmlns:a16="http://schemas.microsoft.com/office/drawing/2014/main" id="{6C686F67-8944-45DD-B687-94E03DEF8D13}"/>
            </a:ext>
          </a:extLst>
        </xdr:cNvPr>
        <xdr:cNvSpPr txBox="1"/>
      </xdr:nvSpPr>
      <xdr:spPr>
        <a:xfrm>
          <a:off x="19310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77995</xdr:rowOff>
    </xdr:from>
    <xdr:ext cx="469744" cy="259045"/>
    <xdr:sp macro="" textlink="">
      <xdr:nvSpPr>
        <xdr:cNvPr id="729" name="n_4mainValue【消防施設】&#10;一人当たり面積">
          <a:extLst>
            <a:ext uri="{FF2B5EF4-FFF2-40B4-BE49-F238E27FC236}">
              <a16:creationId xmlns:a16="http://schemas.microsoft.com/office/drawing/2014/main" id="{DDE8799F-424E-41D8-93FB-39B5AB476591}"/>
            </a:ext>
          </a:extLst>
        </xdr:cNvPr>
        <xdr:cNvSpPr txBox="1"/>
      </xdr:nvSpPr>
      <xdr:spPr>
        <a:xfrm>
          <a:off x="18421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088F6A8D-27A8-474E-98F3-0A443C40334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3D8E1FED-E8BE-43CA-88B9-1281A9BD706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946EE618-A57B-4FAD-A27C-CCE72CA9FF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A8D1ACFB-5A3F-4E01-9653-8F3DA7FE6B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16026B98-DE51-4056-94FB-FB6ABBC7D1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65EFA1AB-F9E9-4FE4-B637-B166ECFE1E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F52C8B11-CEA8-4D32-ABEA-C9A3A79DBA7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E921A686-B22C-4E8A-BDE7-1E8127BB027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3C18AB36-9068-4621-825E-8FD06CA2C7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8E3A949E-605B-41BC-9986-FBB8A901DC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4C712CAF-DA66-45E2-93D3-783577185A3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D29CBC96-5E12-46FE-B7B7-9C06DDAE7C5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69362303-F798-47FB-849E-E432BD870D8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DF271747-3770-4368-9025-0864A1C9DA8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19195ACE-5199-4969-ADFE-FD0310D7F99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59D3F7B3-2B5C-4603-9AC9-FA75538B933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D06EB943-A17B-4048-9A3C-F6F91440064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E03E9D41-11DC-4703-B61B-576FD889299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D275303A-1341-439B-BE07-66E9EC8D489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5F965B7C-8E76-4422-8A86-256499B1C94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3045C3AF-E83D-4005-B46B-69CC79ED228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C2AC0492-DCBC-485C-BDC1-6C2C51C7081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0D5E5953-9E57-46AB-8595-4C653B968DC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BF0B2B03-03DB-481B-B0D0-D280C4B6AE1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a:extLst>
            <a:ext uri="{FF2B5EF4-FFF2-40B4-BE49-F238E27FC236}">
              <a16:creationId xmlns:a16="http://schemas.microsoft.com/office/drawing/2014/main" id="{76E590F8-EDBD-4ADE-A34A-4736DBA2EA1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55" name="直線コネクタ 754">
          <a:extLst>
            <a:ext uri="{FF2B5EF4-FFF2-40B4-BE49-F238E27FC236}">
              <a16:creationId xmlns:a16="http://schemas.microsoft.com/office/drawing/2014/main" id="{9B945A60-E235-48AA-AD70-2E2642541503}"/>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56" name="【庁舎】&#10;有形固定資産減価償却率最小値テキスト">
          <a:extLst>
            <a:ext uri="{FF2B5EF4-FFF2-40B4-BE49-F238E27FC236}">
              <a16:creationId xmlns:a16="http://schemas.microsoft.com/office/drawing/2014/main" id="{BC9E18EC-C653-4FAD-9FC9-33A28CB2B0CE}"/>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57" name="直線コネクタ 756">
          <a:extLst>
            <a:ext uri="{FF2B5EF4-FFF2-40B4-BE49-F238E27FC236}">
              <a16:creationId xmlns:a16="http://schemas.microsoft.com/office/drawing/2014/main" id="{8737C795-88F1-449C-B016-0018BFDBFBD5}"/>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58" name="【庁舎】&#10;有形固定資産減価償却率最大値テキスト">
          <a:extLst>
            <a:ext uri="{FF2B5EF4-FFF2-40B4-BE49-F238E27FC236}">
              <a16:creationId xmlns:a16="http://schemas.microsoft.com/office/drawing/2014/main" id="{1974918B-C3B6-4074-8F07-DA0AB17591AF}"/>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59" name="直線コネクタ 758">
          <a:extLst>
            <a:ext uri="{FF2B5EF4-FFF2-40B4-BE49-F238E27FC236}">
              <a16:creationId xmlns:a16="http://schemas.microsoft.com/office/drawing/2014/main" id="{EC26191B-6DEF-440B-8946-4021AC5F42EC}"/>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60" name="【庁舎】&#10;有形固定資産減価償却率平均値テキスト">
          <a:extLst>
            <a:ext uri="{FF2B5EF4-FFF2-40B4-BE49-F238E27FC236}">
              <a16:creationId xmlns:a16="http://schemas.microsoft.com/office/drawing/2014/main" id="{DEE38F3E-2300-4402-8A5A-18873007FC7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1" name="フローチャート: 判断 760">
          <a:extLst>
            <a:ext uri="{FF2B5EF4-FFF2-40B4-BE49-F238E27FC236}">
              <a16:creationId xmlns:a16="http://schemas.microsoft.com/office/drawing/2014/main" id="{EA25595E-A089-4E90-AAB0-B7427AD8E89F}"/>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2" name="フローチャート: 判断 761">
          <a:extLst>
            <a:ext uri="{FF2B5EF4-FFF2-40B4-BE49-F238E27FC236}">
              <a16:creationId xmlns:a16="http://schemas.microsoft.com/office/drawing/2014/main" id="{79F13C16-5F63-45F3-AD6C-2B17488975B6}"/>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63" name="フローチャート: 判断 762">
          <a:extLst>
            <a:ext uri="{FF2B5EF4-FFF2-40B4-BE49-F238E27FC236}">
              <a16:creationId xmlns:a16="http://schemas.microsoft.com/office/drawing/2014/main" id="{2778C9BF-9554-440E-927D-43EC7B5E4677}"/>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64" name="フローチャート: 判断 763">
          <a:extLst>
            <a:ext uri="{FF2B5EF4-FFF2-40B4-BE49-F238E27FC236}">
              <a16:creationId xmlns:a16="http://schemas.microsoft.com/office/drawing/2014/main" id="{7CFFF9BE-15F8-439D-900F-94B244D175E1}"/>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65" name="フローチャート: 判断 764">
          <a:extLst>
            <a:ext uri="{FF2B5EF4-FFF2-40B4-BE49-F238E27FC236}">
              <a16:creationId xmlns:a16="http://schemas.microsoft.com/office/drawing/2014/main" id="{62CA02A3-63FE-40C4-A17B-AB2127AC8607}"/>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18FF9509-7E13-466B-986C-303231CDABD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5C869E6F-5498-442E-969A-E4D4281A285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B38DE089-0A1D-406E-8E82-5E061E1953D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AF735641-B6B2-41D2-AAAD-2077BD2EA93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857E58E3-278F-4E58-8CEE-DD26189FFE8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771" name="楕円 770">
          <a:extLst>
            <a:ext uri="{FF2B5EF4-FFF2-40B4-BE49-F238E27FC236}">
              <a16:creationId xmlns:a16="http://schemas.microsoft.com/office/drawing/2014/main" id="{72A42826-D956-4283-B8E8-5FD9736A45C5}"/>
            </a:ext>
          </a:extLst>
        </xdr:cNvPr>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772" name="【庁舎】&#10;有形固定資産減価償却率該当値テキスト">
          <a:extLst>
            <a:ext uri="{FF2B5EF4-FFF2-40B4-BE49-F238E27FC236}">
              <a16:creationId xmlns:a16="http://schemas.microsoft.com/office/drawing/2014/main" id="{D6115AE1-F700-43E4-8B1F-79A49C8C3853}"/>
            </a:ext>
          </a:extLst>
        </xdr:cNvPr>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116839</xdr:rowOff>
    </xdr:from>
    <xdr:to>
      <xdr:col>81</xdr:col>
      <xdr:colOff>101600</xdr:colOff>
      <xdr:row>106</xdr:row>
      <xdr:rowOff>46989</xdr:rowOff>
    </xdr:to>
    <xdr:sp macro="" textlink="">
      <xdr:nvSpPr>
        <xdr:cNvPr id="773" name="楕円 772">
          <a:extLst>
            <a:ext uri="{FF2B5EF4-FFF2-40B4-BE49-F238E27FC236}">
              <a16:creationId xmlns:a16="http://schemas.microsoft.com/office/drawing/2014/main" id="{C96AA3F2-15EA-4D26-B3C9-E3F0F9B0EF83}"/>
            </a:ext>
          </a:extLst>
        </xdr:cNvPr>
        <xdr:cNvSpPr/>
      </xdr:nvSpPr>
      <xdr:spPr>
        <a:xfrm>
          <a:off x="1543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167639</xdr:rowOff>
    </xdr:from>
    <xdr:to>
      <xdr:col>85</xdr:col>
      <xdr:colOff>127000</xdr:colOff>
      <xdr:row>106</xdr:row>
      <xdr:rowOff>7620</xdr:rowOff>
    </xdr:to>
    <xdr:cxnSp macro="">
      <xdr:nvCxnSpPr>
        <xdr:cNvPr id="774" name="直線コネクタ 773">
          <a:extLst>
            <a:ext uri="{FF2B5EF4-FFF2-40B4-BE49-F238E27FC236}">
              <a16:creationId xmlns:a16="http://schemas.microsoft.com/office/drawing/2014/main" id="{3618A2BC-7955-4EDF-A7E5-121531C5519C}"/>
            </a:ext>
          </a:extLst>
        </xdr:cNvPr>
        <xdr:cNvCxnSpPr/>
      </xdr:nvCxnSpPr>
      <xdr:spPr>
        <a:xfrm>
          <a:off x="15481300" y="181698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775" name="楕円 774">
          <a:extLst>
            <a:ext uri="{FF2B5EF4-FFF2-40B4-BE49-F238E27FC236}">
              <a16:creationId xmlns:a16="http://schemas.microsoft.com/office/drawing/2014/main" id="{761CD760-9F06-487F-A964-3454C70EF39A}"/>
            </a:ext>
          </a:extLst>
        </xdr:cNvPr>
        <xdr:cNvSpPr/>
      </xdr:nvSpPr>
      <xdr:spPr>
        <a:xfrm>
          <a:off x="14541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141514</xdr:rowOff>
    </xdr:from>
    <xdr:to>
      <xdr:col>81</xdr:col>
      <xdr:colOff>50800</xdr:colOff>
      <xdr:row>105</xdr:row>
      <xdr:rowOff>167639</xdr:rowOff>
    </xdr:to>
    <xdr:cxnSp macro="">
      <xdr:nvCxnSpPr>
        <xdr:cNvPr id="776" name="直線コネクタ 775">
          <a:extLst>
            <a:ext uri="{FF2B5EF4-FFF2-40B4-BE49-F238E27FC236}">
              <a16:creationId xmlns:a16="http://schemas.microsoft.com/office/drawing/2014/main" id="{44C6A961-095C-4F16-AEA2-8A166172F7CC}"/>
            </a:ext>
          </a:extLst>
        </xdr:cNvPr>
        <xdr:cNvCxnSpPr/>
      </xdr:nvCxnSpPr>
      <xdr:spPr>
        <a:xfrm>
          <a:off x="14592300" y="181437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69487</xdr:rowOff>
    </xdr:from>
    <xdr:to>
      <xdr:col>72</xdr:col>
      <xdr:colOff>38100</xdr:colOff>
      <xdr:row>105</xdr:row>
      <xdr:rowOff>171087</xdr:rowOff>
    </xdr:to>
    <xdr:sp macro="" textlink="">
      <xdr:nvSpPr>
        <xdr:cNvPr id="777" name="楕円 776">
          <a:extLst>
            <a:ext uri="{FF2B5EF4-FFF2-40B4-BE49-F238E27FC236}">
              <a16:creationId xmlns:a16="http://schemas.microsoft.com/office/drawing/2014/main" id="{65CA2066-252F-40AE-B3C5-CFB918049CA4}"/>
            </a:ext>
          </a:extLst>
        </xdr:cNvPr>
        <xdr:cNvSpPr/>
      </xdr:nvSpPr>
      <xdr:spPr>
        <a:xfrm>
          <a:off x="1365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120287</xdr:rowOff>
    </xdr:from>
    <xdr:to>
      <xdr:col>76</xdr:col>
      <xdr:colOff>114300</xdr:colOff>
      <xdr:row>105</xdr:row>
      <xdr:rowOff>141514</xdr:rowOff>
    </xdr:to>
    <xdr:cxnSp macro="">
      <xdr:nvCxnSpPr>
        <xdr:cNvPr id="778" name="直線コネクタ 777">
          <a:extLst>
            <a:ext uri="{FF2B5EF4-FFF2-40B4-BE49-F238E27FC236}">
              <a16:creationId xmlns:a16="http://schemas.microsoft.com/office/drawing/2014/main" id="{49C3135F-4E44-4C5F-AFED-EFED49558C64}"/>
            </a:ext>
          </a:extLst>
        </xdr:cNvPr>
        <xdr:cNvCxnSpPr/>
      </xdr:nvCxnSpPr>
      <xdr:spPr>
        <a:xfrm>
          <a:off x="13703300" y="1812253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51526</xdr:rowOff>
    </xdr:from>
    <xdr:to>
      <xdr:col>67</xdr:col>
      <xdr:colOff>101600</xdr:colOff>
      <xdr:row>105</xdr:row>
      <xdr:rowOff>153126</xdr:rowOff>
    </xdr:to>
    <xdr:sp macro="" textlink="">
      <xdr:nvSpPr>
        <xdr:cNvPr id="779" name="楕円 778">
          <a:extLst>
            <a:ext uri="{FF2B5EF4-FFF2-40B4-BE49-F238E27FC236}">
              <a16:creationId xmlns:a16="http://schemas.microsoft.com/office/drawing/2014/main" id="{A300DDAF-7B18-4D1C-A26A-65ED3EF3B91B}"/>
            </a:ext>
          </a:extLst>
        </xdr:cNvPr>
        <xdr:cNvSpPr/>
      </xdr:nvSpPr>
      <xdr:spPr>
        <a:xfrm>
          <a:off x="12763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102326</xdr:rowOff>
    </xdr:from>
    <xdr:to>
      <xdr:col>71</xdr:col>
      <xdr:colOff>177800</xdr:colOff>
      <xdr:row>105</xdr:row>
      <xdr:rowOff>120287</xdr:rowOff>
    </xdr:to>
    <xdr:cxnSp macro="">
      <xdr:nvCxnSpPr>
        <xdr:cNvPr id="780" name="直線コネクタ 779">
          <a:extLst>
            <a:ext uri="{FF2B5EF4-FFF2-40B4-BE49-F238E27FC236}">
              <a16:creationId xmlns:a16="http://schemas.microsoft.com/office/drawing/2014/main" id="{8DBE17E9-6E9A-46BD-B790-2E061B4AD844}"/>
            </a:ext>
          </a:extLst>
        </xdr:cNvPr>
        <xdr:cNvCxnSpPr/>
      </xdr:nvCxnSpPr>
      <xdr:spPr>
        <a:xfrm>
          <a:off x="12814300" y="181045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81" name="n_1aveValue【庁舎】&#10;有形固定資産減価償却率">
          <a:extLst>
            <a:ext uri="{FF2B5EF4-FFF2-40B4-BE49-F238E27FC236}">
              <a16:creationId xmlns:a16="http://schemas.microsoft.com/office/drawing/2014/main" id="{1A8A71A7-26AD-47AF-98BD-E471083B1EC8}"/>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782" name="n_2aveValue【庁舎】&#10;有形固定資産減価償却率">
          <a:extLst>
            <a:ext uri="{FF2B5EF4-FFF2-40B4-BE49-F238E27FC236}">
              <a16:creationId xmlns:a16="http://schemas.microsoft.com/office/drawing/2014/main" id="{26EA5474-7ED2-4CA1-8E58-7D08F3AF9907}"/>
            </a:ext>
          </a:extLst>
        </xdr:cNvPr>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783" name="n_3aveValue【庁舎】&#10;有形固定資産減価償却率">
          <a:extLst>
            <a:ext uri="{FF2B5EF4-FFF2-40B4-BE49-F238E27FC236}">
              <a16:creationId xmlns:a16="http://schemas.microsoft.com/office/drawing/2014/main" id="{E1564C28-ECAD-4B7F-B8D0-DFAAC56141E5}"/>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784" name="n_4aveValue【庁舎】&#10;有形固定資産減価償却率">
          <a:extLst>
            <a:ext uri="{FF2B5EF4-FFF2-40B4-BE49-F238E27FC236}">
              <a16:creationId xmlns:a16="http://schemas.microsoft.com/office/drawing/2014/main" id="{DE33B5E9-43DD-43E4-B156-CCA305729FE2}"/>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38116</xdr:rowOff>
    </xdr:from>
    <xdr:ext cx="405111" cy="259045"/>
    <xdr:sp macro="" textlink="">
      <xdr:nvSpPr>
        <xdr:cNvPr id="785" name="n_1mainValue【庁舎】&#10;有形固定資産減価償却率">
          <a:extLst>
            <a:ext uri="{FF2B5EF4-FFF2-40B4-BE49-F238E27FC236}">
              <a16:creationId xmlns:a16="http://schemas.microsoft.com/office/drawing/2014/main" id="{B8CF0599-323B-4FA5-B9A0-02988AB03F45}"/>
            </a:ext>
          </a:extLst>
        </xdr:cNvPr>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786" name="n_2mainValue【庁舎】&#10;有形固定資産減価償却率">
          <a:extLst>
            <a:ext uri="{FF2B5EF4-FFF2-40B4-BE49-F238E27FC236}">
              <a16:creationId xmlns:a16="http://schemas.microsoft.com/office/drawing/2014/main" id="{96BEC300-80C1-4F0F-B8E5-3A770970F696}"/>
            </a:ext>
          </a:extLst>
        </xdr:cNvPr>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162214</xdr:rowOff>
    </xdr:from>
    <xdr:ext cx="405111" cy="259045"/>
    <xdr:sp macro="" textlink="">
      <xdr:nvSpPr>
        <xdr:cNvPr id="787" name="n_3mainValue【庁舎】&#10;有形固定資産減価償却率">
          <a:extLst>
            <a:ext uri="{FF2B5EF4-FFF2-40B4-BE49-F238E27FC236}">
              <a16:creationId xmlns:a16="http://schemas.microsoft.com/office/drawing/2014/main" id="{B65F99E1-BF40-4CBB-88EB-5012FBD51363}"/>
            </a:ext>
          </a:extLst>
        </xdr:cNvPr>
        <xdr:cNvSpPr txBox="1"/>
      </xdr:nvSpPr>
      <xdr:spPr>
        <a:xfrm>
          <a:off x="13500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144253</xdr:rowOff>
    </xdr:from>
    <xdr:ext cx="405111" cy="259045"/>
    <xdr:sp macro="" textlink="">
      <xdr:nvSpPr>
        <xdr:cNvPr id="788" name="n_4mainValue【庁舎】&#10;有形固定資産減価償却率">
          <a:extLst>
            <a:ext uri="{FF2B5EF4-FFF2-40B4-BE49-F238E27FC236}">
              <a16:creationId xmlns:a16="http://schemas.microsoft.com/office/drawing/2014/main" id="{F6079B69-A8FE-4D83-9C1B-AB9162E13729}"/>
            </a:ext>
          </a:extLst>
        </xdr:cNvPr>
        <xdr:cNvSpPr txBox="1"/>
      </xdr:nvSpPr>
      <xdr:spPr>
        <a:xfrm>
          <a:off x="12611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8B1C671A-6320-491C-87B5-D8D2D78687B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99CF842A-AE2E-4133-AF13-1CDB4FBAE54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BD478C3E-798F-4DE2-975D-93937F6E3F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0C515D52-29EC-403E-B5DB-F76FE4072A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D944FECA-E2AD-4D66-B63D-A4CC23AF08A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A325C610-D2E4-4655-BBDE-1354CAB7B89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2FBE5E5B-134D-4C58-B4AF-629D39B3FAC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E845F83B-2404-41FD-84E2-C135D03DF9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83C43880-63AA-450E-BE59-238CBE0DAB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94B1B9F0-1671-4F66-8687-34FCA95C88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99" name="直線コネクタ 798">
          <a:extLst>
            <a:ext uri="{FF2B5EF4-FFF2-40B4-BE49-F238E27FC236}">
              <a16:creationId xmlns:a16="http://schemas.microsoft.com/office/drawing/2014/main" id="{A17F8462-BFFF-4476-8102-71B404614F49}"/>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0" name="テキスト ボックス 799">
          <a:extLst>
            <a:ext uri="{FF2B5EF4-FFF2-40B4-BE49-F238E27FC236}">
              <a16:creationId xmlns:a16="http://schemas.microsoft.com/office/drawing/2014/main" id="{C890356A-6F6B-4B98-B8DE-B0AEDFD97232}"/>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1" name="直線コネクタ 800">
          <a:extLst>
            <a:ext uri="{FF2B5EF4-FFF2-40B4-BE49-F238E27FC236}">
              <a16:creationId xmlns:a16="http://schemas.microsoft.com/office/drawing/2014/main" id="{C43EF248-037B-40F5-91E7-0E6A61D24BB7}"/>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2" name="テキスト ボックス 801">
          <a:extLst>
            <a:ext uri="{FF2B5EF4-FFF2-40B4-BE49-F238E27FC236}">
              <a16:creationId xmlns:a16="http://schemas.microsoft.com/office/drawing/2014/main" id="{97F57A8A-7AF9-41F8-8C88-66507E698E18}"/>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03" name="直線コネクタ 802">
          <a:extLst>
            <a:ext uri="{FF2B5EF4-FFF2-40B4-BE49-F238E27FC236}">
              <a16:creationId xmlns:a16="http://schemas.microsoft.com/office/drawing/2014/main" id="{08683476-1960-46AF-9262-789EB35EA707}"/>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04" name="テキスト ボックス 803">
          <a:extLst>
            <a:ext uri="{FF2B5EF4-FFF2-40B4-BE49-F238E27FC236}">
              <a16:creationId xmlns:a16="http://schemas.microsoft.com/office/drawing/2014/main" id="{BB8E9329-7434-40D7-B919-36A3140E892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a:extLst>
            <a:ext uri="{FF2B5EF4-FFF2-40B4-BE49-F238E27FC236}">
              <a16:creationId xmlns:a16="http://schemas.microsoft.com/office/drawing/2014/main" id="{7BB58EF6-B1FC-47AA-95D1-7630A86278C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a:extLst>
            <a:ext uri="{FF2B5EF4-FFF2-40B4-BE49-F238E27FC236}">
              <a16:creationId xmlns:a16="http://schemas.microsoft.com/office/drawing/2014/main" id="{7A296A26-AE72-42FE-A77D-9799A80E8F4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07" name="直線コネクタ 806">
          <a:extLst>
            <a:ext uri="{FF2B5EF4-FFF2-40B4-BE49-F238E27FC236}">
              <a16:creationId xmlns:a16="http://schemas.microsoft.com/office/drawing/2014/main" id="{21CF40DA-B8C4-49A4-AAF8-C3B48F80FBF7}"/>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08" name="テキスト ボックス 807">
          <a:extLst>
            <a:ext uri="{FF2B5EF4-FFF2-40B4-BE49-F238E27FC236}">
              <a16:creationId xmlns:a16="http://schemas.microsoft.com/office/drawing/2014/main" id="{3BAD4CBF-7567-42E9-A335-0D43031B2D95}"/>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a:extLst>
            <a:ext uri="{FF2B5EF4-FFF2-40B4-BE49-F238E27FC236}">
              <a16:creationId xmlns:a16="http://schemas.microsoft.com/office/drawing/2014/main" id="{F97EF007-A26F-4738-8213-A4D82820288E}"/>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a:extLst>
            <a:ext uri="{FF2B5EF4-FFF2-40B4-BE49-F238E27FC236}">
              <a16:creationId xmlns:a16="http://schemas.microsoft.com/office/drawing/2014/main" id="{BA5916BD-22DB-4249-AEEE-E557BC89910E}"/>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1" name="直線コネクタ 810">
          <a:extLst>
            <a:ext uri="{FF2B5EF4-FFF2-40B4-BE49-F238E27FC236}">
              <a16:creationId xmlns:a16="http://schemas.microsoft.com/office/drawing/2014/main" id="{BDBA1E3F-187B-403F-90E2-0A7429686A7E}"/>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12" name="テキスト ボックス 811">
          <a:extLst>
            <a:ext uri="{FF2B5EF4-FFF2-40B4-BE49-F238E27FC236}">
              <a16:creationId xmlns:a16="http://schemas.microsoft.com/office/drawing/2014/main" id="{6E6E7487-83DF-44FC-9EC5-DBD31D41EB7D}"/>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AC491B6D-57B1-49F7-B9F1-D3747085184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C889D45D-0248-4BC7-A5F7-AA5F8AE3915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82C19D91-2939-43E9-B109-3EBFB72558F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16" name="直線コネクタ 815">
          <a:extLst>
            <a:ext uri="{FF2B5EF4-FFF2-40B4-BE49-F238E27FC236}">
              <a16:creationId xmlns:a16="http://schemas.microsoft.com/office/drawing/2014/main" id="{9BCB7BF5-D27D-4CAE-AC97-4C8048206460}"/>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17" name="【庁舎】&#10;一人当たり面積最小値テキスト">
          <a:extLst>
            <a:ext uri="{FF2B5EF4-FFF2-40B4-BE49-F238E27FC236}">
              <a16:creationId xmlns:a16="http://schemas.microsoft.com/office/drawing/2014/main" id="{D6B38E53-BF68-42B5-A931-1E23D9491A73}"/>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18" name="直線コネクタ 817">
          <a:extLst>
            <a:ext uri="{FF2B5EF4-FFF2-40B4-BE49-F238E27FC236}">
              <a16:creationId xmlns:a16="http://schemas.microsoft.com/office/drawing/2014/main" id="{23F3E2EB-0C0B-44BA-9E92-0C23FA54CE77}"/>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19" name="【庁舎】&#10;一人当たり面積最大値テキスト">
          <a:extLst>
            <a:ext uri="{FF2B5EF4-FFF2-40B4-BE49-F238E27FC236}">
              <a16:creationId xmlns:a16="http://schemas.microsoft.com/office/drawing/2014/main" id="{7294B5FD-580F-4D95-918B-ACE7C0431FFF}"/>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20" name="直線コネクタ 819">
          <a:extLst>
            <a:ext uri="{FF2B5EF4-FFF2-40B4-BE49-F238E27FC236}">
              <a16:creationId xmlns:a16="http://schemas.microsoft.com/office/drawing/2014/main" id="{DD0A17BE-4A36-4B67-B397-7F3C8A43640E}"/>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821" name="【庁舎】&#10;一人当たり面積平均値テキスト">
          <a:extLst>
            <a:ext uri="{FF2B5EF4-FFF2-40B4-BE49-F238E27FC236}">
              <a16:creationId xmlns:a16="http://schemas.microsoft.com/office/drawing/2014/main" id="{6697E187-82F1-4322-A103-6540086626B1}"/>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22" name="フローチャート: 判断 821">
          <a:extLst>
            <a:ext uri="{FF2B5EF4-FFF2-40B4-BE49-F238E27FC236}">
              <a16:creationId xmlns:a16="http://schemas.microsoft.com/office/drawing/2014/main" id="{1A228332-DEEF-4487-994F-A70538994A58}"/>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23" name="フローチャート: 判断 822">
          <a:extLst>
            <a:ext uri="{FF2B5EF4-FFF2-40B4-BE49-F238E27FC236}">
              <a16:creationId xmlns:a16="http://schemas.microsoft.com/office/drawing/2014/main" id="{3D6FA636-CA95-4E8D-BDC4-929590749CB6}"/>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24" name="フローチャート: 判断 823">
          <a:extLst>
            <a:ext uri="{FF2B5EF4-FFF2-40B4-BE49-F238E27FC236}">
              <a16:creationId xmlns:a16="http://schemas.microsoft.com/office/drawing/2014/main" id="{7EDEC1DA-4A67-4D05-86C0-FBFE27B3C22B}"/>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25" name="フローチャート: 判断 824">
          <a:extLst>
            <a:ext uri="{FF2B5EF4-FFF2-40B4-BE49-F238E27FC236}">
              <a16:creationId xmlns:a16="http://schemas.microsoft.com/office/drawing/2014/main" id="{C9480BF6-EE64-4D3B-B29D-26313669EC0E}"/>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26" name="フローチャート: 判断 825">
          <a:extLst>
            <a:ext uri="{FF2B5EF4-FFF2-40B4-BE49-F238E27FC236}">
              <a16:creationId xmlns:a16="http://schemas.microsoft.com/office/drawing/2014/main" id="{E8A4B4AA-BE78-491C-9FCD-6EF7B6D8056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AE8910C3-F3B2-4B0D-AFBF-C457AF08E8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4E8547F8-EFF2-4141-BB7D-AFA31DAD40E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CE4C294B-8A33-4494-967E-24FB554A68D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65F1884-C8B6-4D9D-B633-E64EA1C9BC7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F9B6A1CD-DB73-41D5-ACD6-4295A968EF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148273</xdr:rowOff>
    </xdr:from>
    <xdr:to>
      <xdr:col>116</xdr:col>
      <xdr:colOff>114300</xdr:colOff>
      <xdr:row>104</xdr:row>
      <xdr:rowOff>78423</xdr:rowOff>
    </xdr:to>
    <xdr:sp macro="" textlink="">
      <xdr:nvSpPr>
        <xdr:cNvPr id="832" name="楕円 831">
          <a:extLst>
            <a:ext uri="{FF2B5EF4-FFF2-40B4-BE49-F238E27FC236}">
              <a16:creationId xmlns:a16="http://schemas.microsoft.com/office/drawing/2014/main" id="{CD984046-ECF9-4EE0-BB77-11550394D8FC}"/>
            </a:ext>
          </a:extLst>
        </xdr:cNvPr>
        <xdr:cNvSpPr/>
      </xdr:nvSpPr>
      <xdr:spPr>
        <a:xfrm>
          <a:off x="22110700" y="1780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171150</xdr:rowOff>
    </xdr:from>
    <xdr:ext cx="469744" cy="259045"/>
    <xdr:sp macro="" textlink="">
      <xdr:nvSpPr>
        <xdr:cNvPr id="833" name="【庁舎】&#10;一人当たり面積該当値テキスト">
          <a:extLst>
            <a:ext uri="{FF2B5EF4-FFF2-40B4-BE49-F238E27FC236}">
              <a16:creationId xmlns:a16="http://schemas.microsoft.com/office/drawing/2014/main" id="{081BE2CE-C870-4367-8DC7-A666052D59D2}"/>
            </a:ext>
          </a:extLst>
        </xdr:cNvPr>
        <xdr:cNvSpPr txBox="1"/>
      </xdr:nvSpPr>
      <xdr:spPr>
        <a:xfrm>
          <a:off x="22199600" y="1765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159702</xdr:rowOff>
    </xdr:from>
    <xdr:to>
      <xdr:col>112</xdr:col>
      <xdr:colOff>38100</xdr:colOff>
      <xdr:row>104</xdr:row>
      <xdr:rowOff>89852</xdr:rowOff>
    </xdr:to>
    <xdr:sp macro="" textlink="">
      <xdr:nvSpPr>
        <xdr:cNvPr id="834" name="楕円 833">
          <a:extLst>
            <a:ext uri="{FF2B5EF4-FFF2-40B4-BE49-F238E27FC236}">
              <a16:creationId xmlns:a16="http://schemas.microsoft.com/office/drawing/2014/main" id="{F05D4494-19E1-4DE5-B380-DB25957BEDD9}"/>
            </a:ext>
          </a:extLst>
        </xdr:cNvPr>
        <xdr:cNvSpPr/>
      </xdr:nvSpPr>
      <xdr:spPr>
        <a:xfrm>
          <a:off x="21272500" y="178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27623</xdr:rowOff>
    </xdr:from>
    <xdr:to>
      <xdr:col>116</xdr:col>
      <xdr:colOff>63500</xdr:colOff>
      <xdr:row>104</xdr:row>
      <xdr:rowOff>39052</xdr:rowOff>
    </xdr:to>
    <xdr:cxnSp macro="">
      <xdr:nvCxnSpPr>
        <xdr:cNvPr id="835" name="直線コネクタ 834">
          <a:extLst>
            <a:ext uri="{FF2B5EF4-FFF2-40B4-BE49-F238E27FC236}">
              <a16:creationId xmlns:a16="http://schemas.microsoft.com/office/drawing/2014/main" id="{12098321-217C-4795-8354-99F3D98B6723}"/>
            </a:ext>
          </a:extLst>
        </xdr:cNvPr>
        <xdr:cNvCxnSpPr/>
      </xdr:nvCxnSpPr>
      <xdr:spPr>
        <a:xfrm flipV="1">
          <a:off x="21323300" y="1785842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168275</xdr:rowOff>
    </xdr:from>
    <xdr:to>
      <xdr:col>107</xdr:col>
      <xdr:colOff>101600</xdr:colOff>
      <xdr:row>104</xdr:row>
      <xdr:rowOff>98425</xdr:rowOff>
    </xdr:to>
    <xdr:sp macro="" textlink="">
      <xdr:nvSpPr>
        <xdr:cNvPr id="836" name="楕円 835">
          <a:extLst>
            <a:ext uri="{FF2B5EF4-FFF2-40B4-BE49-F238E27FC236}">
              <a16:creationId xmlns:a16="http://schemas.microsoft.com/office/drawing/2014/main" id="{A54D608C-C8D7-4336-86DE-47A62F57C6C0}"/>
            </a:ext>
          </a:extLst>
        </xdr:cNvPr>
        <xdr:cNvSpPr/>
      </xdr:nvSpPr>
      <xdr:spPr>
        <a:xfrm>
          <a:off x="20383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39052</xdr:rowOff>
    </xdr:from>
    <xdr:to>
      <xdr:col>111</xdr:col>
      <xdr:colOff>177800</xdr:colOff>
      <xdr:row>104</xdr:row>
      <xdr:rowOff>47625</xdr:rowOff>
    </xdr:to>
    <xdr:cxnSp macro="">
      <xdr:nvCxnSpPr>
        <xdr:cNvPr id="837" name="直線コネクタ 836">
          <a:extLst>
            <a:ext uri="{FF2B5EF4-FFF2-40B4-BE49-F238E27FC236}">
              <a16:creationId xmlns:a16="http://schemas.microsoft.com/office/drawing/2014/main" id="{6C4C93B2-2A80-4F08-95F0-F2993A005D84}"/>
            </a:ext>
          </a:extLst>
        </xdr:cNvPr>
        <xdr:cNvCxnSpPr/>
      </xdr:nvCxnSpPr>
      <xdr:spPr>
        <a:xfrm flipV="1">
          <a:off x="20434300" y="1786985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xdr:rowOff>
    </xdr:from>
    <xdr:to>
      <xdr:col>102</xdr:col>
      <xdr:colOff>165100</xdr:colOff>
      <xdr:row>104</xdr:row>
      <xdr:rowOff>109855</xdr:rowOff>
    </xdr:to>
    <xdr:sp macro="" textlink="">
      <xdr:nvSpPr>
        <xdr:cNvPr id="838" name="楕円 837">
          <a:extLst>
            <a:ext uri="{FF2B5EF4-FFF2-40B4-BE49-F238E27FC236}">
              <a16:creationId xmlns:a16="http://schemas.microsoft.com/office/drawing/2014/main" id="{C03CFDE1-564C-41A3-9A15-E87BB67D0E22}"/>
            </a:ext>
          </a:extLst>
        </xdr:cNvPr>
        <xdr:cNvSpPr/>
      </xdr:nvSpPr>
      <xdr:spPr>
        <a:xfrm>
          <a:off x="19494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47625</xdr:rowOff>
    </xdr:from>
    <xdr:to>
      <xdr:col>107</xdr:col>
      <xdr:colOff>50800</xdr:colOff>
      <xdr:row>104</xdr:row>
      <xdr:rowOff>59055</xdr:rowOff>
    </xdr:to>
    <xdr:cxnSp macro="">
      <xdr:nvCxnSpPr>
        <xdr:cNvPr id="839" name="直線コネクタ 838">
          <a:extLst>
            <a:ext uri="{FF2B5EF4-FFF2-40B4-BE49-F238E27FC236}">
              <a16:creationId xmlns:a16="http://schemas.microsoft.com/office/drawing/2014/main" id="{4DF46D64-E5BB-43E2-B62E-9A52761FC742}"/>
            </a:ext>
          </a:extLst>
        </xdr:cNvPr>
        <xdr:cNvCxnSpPr/>
      </xdr:nvCxnSpPr>
      <xdr:spPr>
        <a:xfrm flipV="1">
          <a:off x="19545300" y="178784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16827</xdr:rowOff>
    </xdr:from>
    <xdr:to>
      <xdr:col>98</xdr:col>
      <xdr:colOff>38100</xdr:colOff>
      <xdr:row>104</xdr:row>
      <xdr:rowOff>118427</xdr:rowOff>
    </xdr:to>
    <xdr:sp macro="" textlink="">
      <xdr:nvSpPr>
        <xdr:cNvPr id="840" name="楕円 839">
          <a:extLst>
            <a:ext uri="{FF2B5EF4-FFF2-40B4-BE49-F238E27FC236}">
              <a16:creationId xmlns:a16="http://schemas.microsoft.com/office/drawing/2014/main" id="{A0A3C5EF-742C-4C6F-A158-D2E1DB312FDC}"/>
            </a:ext>
          </a:extLst>
        </xdr:cNvPr>
        <xdr:cNvSpPr/>
      </xdr:nvSpPr>
      <xdr:spPr>
        <a:xfrm>
          <a:off x="18605500" y="178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59055</xdr:rowOff>
    </xdr:from>
    <xdr:to>
      <xdr:col>102</xdr:col>
      <xdr:colOff>114300</xdr:colOff>
      <xdr:row>104</xdr:row>
      <xdr:rowOff>67627</xdr:rowOff>
    </xdr:to>
    <xdr:cxnSp macro="">
      <xdr:nvCxnSpPr>
        <xdr:cNvPr id="841" name="直線コネクタ 840">
          <a:extLst>
            <a:ext uri="{FF2B5EF4-FFF2-40B4-BE49-F238E27FC236}">
              <a16:creationId xmlns:a16="http://schemas.microsoft.com/office/drawing/2014/main" id="{FAF37880-3A60-4DE0-A6B2-10E5675FC894}"/>
            </a:ext>
          </a:extLst>
        </xdr:cNvPr>
        <xdr:cNvCxnSpPr/>
      </xdr:nvCxnSpPr>
      <xdr:spPr>
        <a:xfrm flipV="1">
          <a:off x="18656300" y="17889855"/>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42" name="n_1aveValue【庁舎】&#10;一人当たり面積">
          <a:extLst>
            <a:ext uri="{FF2B5EF4-FFF2-40B4-BE49-F238E27FC236}">
              <a16:creationId xmlns:a16="http://schemas.microsoft.com/office/drawing/2014/main" id="{F232D694-2AD7-4B45-A045-1C0EA818B261}"/>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843" name="n_2aveValue【庁舎】&#10;一人当たり面積">
          <a:extLst>
            <a:ext uri="{FF2B5EF4-FFF2-40B4-BE49-F238E27FC236}">
              <a16:creationId xmlns:a16="http://schemas.microsoft.com/office/drawing/2014/main" id="{E5BCE0FA-B4D9-4F6D-ABA4-86467304C6EA}"/>
            </a:ext>
          </a:extLst>
        </xdr:cNvPr>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44" name="n_3aveValue【庁舎】&#10;一人当たり面積">
          <a:extLst>
            <a:ext uri="{FF2B5EF4-FFF2-40B4-BE49-F238E27FC236}">
              <a16:creationId xmlns:a16="http://schemas.microsoft.com/office/drawing/2014/main" id="{B697D928-2B3A-4974-9CE1-A00C1184D723}"/>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845" name="n_4aveValue【庁舎】&#10;一人当たり面積">
          <a:extLst>
            <a:ext uri="{FF2B5EF4-FFF2-40B4-BE49-F238E27FC236}">
              <a16:creationId xmlns:a16="http://schemas.microsoft.com/office/drawing/2014/main" id="{8A540680-42DA-4819-A78C-C512356A3A4F}"/>
            </a:ext>
          </a:extLst>
        </xdr:cNvPr>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106379</xdr:rowOff>
    </xdr:from>
    <xdr:ext cx="469744" cy="259045"/>
    <xdr:sp macro="" textlink="">
      <xdr:nvSpPr>
        <xdr:cNvPr id="846" name="n_1mainValue【庁舎】&#10;一人当たり面積">
          <a:extLst>
            <a:ext uri="{FF2B5EF4-FFF2-40B4-BE49-F238E27FC236}">
              <a16:creationId xmlns:a16="http://schemas.microsoft.com/office/drawing/2014/main" id="{3BE046FD-6263-45E5-B02C-7E924FD936DD}"/>
            </a:ext>
          </a:extLst>
        </xdr:cNvPr>
        <xdr:cNvSpPr txBox="1"/>
      </xdr:nvSpPr>
      <xdr:spPr>
        <a:xfrm>
          <a:off x="21075727" y="1759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114952</xdr:rowOff>
    </xdr:from>
    <xdr:ext cx="469744" cy="259045"/>
    <xdr:sp macro="" textlink="">
      <xdr:nvSpPr>
        <xdr:cNvPr id="847" name="n_2mainValue【庁舎】&#10;一人当たり面積">
          <a:extLst>
            <a:ext uri="{FF2B5EF4-FFF2-40B4-BE49-F238E27FC236}">
              <a16:creationId xmlns:a16="http://schemas.microsoft.com/office/drawing/2014/main" id="{C4F97686-B1A6-4A45-A4CC-4E27D52C2E37}"/>
            </a:ext>
          </a:extLst>
        </xdr:cNvPr>
        <xdr:cNvSpPr txBox="1"/>
      </xdr:nvSpPr>
      <xdr:spPr>
        <a:xfrm>
          <a:off x="201994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126382</xdr:rowOff>
    </xdr:from>
    <xdr:ext cx="469744" cy="259045"/>
    <xdr:sp macro="" textlink="">
      <xdr:nvSpPr>
        <xdr:cNvPr id="848" name="n_3mainValue【庁舎】&#10;一人当たり面積">
          <a:extLst>
            <a:ext uri="{FF2B5EF4-FFF2-40B4-BE49-F238E27FC236}">
              <a16:creationId xmlns:a16="http://schemas.microsoft.com/office/drawing/2014/main" id="{30442C56-566C-4301-82D1-CED6447C5AD3}"/>
            </a:ext>
          </a:extLst>
        </xdr:cNvPr>
        <xdr:cNvSpPr txBox="1"/>
      </xdr:nvSpPr>
      <xdr:spPr>
        <a:xfrm>
          <a:off x="19310427" y="1761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134954</xdr:rowOff>
    </xdr:from>
    <xdr:ext cx="469744" cy="259045"/>
    <xdr:sp macro="" textlink="">
      <xdr:nvSpPr>
        <xdr:cNvPr id="849" name="n_4mainValue【庁舎】&#10;一人当たり面積">
          <a:extLst>
            <a:ext uri="{FF2B5EF4-FFF2-40B4-BE49-F238E27FC236}">
              <a16:creationId xmlns:a16="http://schemas.microsoft.com/office/drawing/2014/main" id="{C2ECB2AF-CF5D-4861-BA0C-678E952CBEC3}"/>
            </a:ext>
          </a:extLst>
        </xdr:cNvPr>
        <xdr:cNvSpPr txBox="1"/>
      </xdr:nvSpPr>
      <xdr:spPr>
        <a:xfrm>
          <a:off x="18421427" y="1762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3C610706-376C-4739-ABA0-AA7BE766F0C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15381360-766B-4B83-9B36-CE7E47FD1C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5CAFFF35-BBB8-4CD3-8759-FA98ED83180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図書館については築</a:t>
          </a:r>
          <a:r>
            <a:rPr kumimoji="1" lang="en-US" altLang="ja-JP" sz="1300">
              <a:latin typeface="ＭＳ ゴシック" panose="020B0609070205080204" pitchFamily="49" charset="-128"/>
              <a:ea typeface="ＭＳ ゴシック" panose="020B0609070205080204" pitchFamily="49" charset="-128"/>
            </a:rPr>
            <a:t>39</a:t>
          </a:r>
          <a:r>
            <a:rPr kumimoji="1" lang="ja-JP" altLang="en-US" sz="1300">
              <a:latin typeface="ＭＳ ゴシック" panose="020B0609070205080204" pitchFamily="49" charset="-128"/>
              <a:ea typeface="ＭＳ ゴシック" panose="020B0609070205080204" pitchFamily="49" charset="-128"/>
            </a:rPr>
            <a:t>年となっており、新築に向け建設地を選定した。また、観光会館は築</a:t>
          </a:r>
          <a:r>
            <a:rPr kumimoji="1" lang="en-US" altLang="ja-JP" sz="1300">
              <a:latin typeface="ＭＳ ゴシック" panose="020B0609070205080204" pitchFamily="49" charset="-128"/>
              <a:ea typeface="ＭＳ ゴシック" panose="020B0609070205080204" pitchFamily="49" charset="-128"/>
            </a:rPr>
            <a:t>54</a:t>
          </a:r>
          <a:r>
            <a:rPr kumimoji="1" lang="ja-JP" altLang="en-US" sz="1300">
              <a:latin typeface="ＭＳ ゴシック" panose="020B0609070205080204" pitchFamily="49" charset="-128"/>
              <a:ea typeface="ＭＳ ゴシック" panose="020B0609070205080204" pitchFamily="49" charset="-128"/>
            </a:rPr>
            <a:t>年であり、老朽化が進んでおり、市民から建て替えの要望もあることから、現在、建設地などを含め検討している。今後、事業化されると、大きな財政負担が生ずることから、計画的な基金の積み立てなどを実施していくことが必要である。</a:t>
          </a:r>
        </a:p>
        <a:p>
          <a:r>
            <a:rPr kumimoji="1" lang="ja-JP" altLang="en-US" sz="1300">
              <a:latin typeface="ＭＳ ゴシック" panose="020B0609070205080204" pitchFamily="49" charset="-128"/>
              <a:ea typeface="ＭＳ ゴシック" panose="020B0609070205080204" pitchFamily="49" charset="-128"/>
            </a:rPr>
            <a:t>　体育館・プールについても、建築から３０年以上が経過しており、老朽化が進んでいるので、今後、利用状況などを勘案するなかで、廃止か更新か等を検討していく。</a:t>
          </a:r>
        </a:p>
        <a:p>
          <a:r>
            <a:rPr kumimoji="1" lang="ja-JP" altLang="en-US" sz="1300">
              <a:latin typeface="ＭＳ ゴシック" panose="020B0609070205080204" pitchFamily="49" charset="-128"/>
              <a:ea typeface="ＭＳ ゴシック" panose="020B0609070205080204" pitchFamily="49" charset="-128"/>
            </a:rPr>
            <a:t>一般廃棄物処理施設の一人当たりの有形固定資産額が、類似団体や県内平均を大きく上回っているのは、平成</a:t>
          </a:r>
          <a:r>
            <a:rPr kumimoji="1" lang="en-US" altLang="ja-JP" sz="1300">
              <a:latin typeface="ＭＳ ゴシック" panose="020B0609070205080204" pitchFamily="49" charset="-128"/>
              <a:ea typeface="ＭＳ ゴシック" panose="020B0609070205080204" pitchFamily="49" charset="-128"/>
            </a:rPr>
            <a:t>24</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26</a:t>
          </a:r>
          <a:r>
            <a:rPr kumimoji="1" lang="ja-JP" altLang="en-US" sz="1300">
              <a:latin typeface="ＭＳ ゴシック" panose="020B0609070205080204" pitchFamily="49" charset="-128"/>
              <a:ea typeface="ＭＳ ゴシック" panose="020B0609070205080204" pitchFamily="49" charset="-128"/>
            </a:rPr>
            <a:t>年度にかけて、環境美化センターの大規模更新事業を実施したためであり、今後は、逓減していくと思われるが、借り入れた地方債の負担についても大きくなっていることから、起債を抑制しつつ、計画的な管理を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67,718
67,049
124.10
35,996,003
35,128,618
672,370
15,806,803
24,466,685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当市の財政力指数は</a:t>
          </a:r>
          <a:r>
            <a:rPr kumimoji="1" lang="en-US" altLang="ja-JP" sz="1300">
              <a:latin typeface="ＭＳ Ｐゴシック" panose="020B0600070205080204" pitchFamily="50" charset="-128"/>
              <a:ea typeface="ＭＳ Ｐゴシック" panose="020B0600070205080204" pitchFamily="50" charset="-128"/>
            </a:rPr>
            <a:t>0.73</a:t>
          </a:r>
          <a:r>
            <a:rPr kumimoji="1" lang="ja-JP" altLang="en-US" sz="1300">
              <a:latin typeface="ＭＳ Ｐゴシック" panose="020B0600070205080204" pitchFamily="50" charset="-128"/>
              <a:ea typeface="ＭＳ Ｐゴシック" panose="020B0600070205080204" pitchFamily="50" charset="-128"/>
            </a:rPr>
            <a:t>と全国平均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を上回っているものの、景気回復が減速し、２年連続で市民税が減収となり、また、市税の約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割を占める固定資産税収入も低迷が続いており、平成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下回ってから下降傾向にある。今後も税収確保に向けて、コンビニ収納、インターネット公売、きめ細やかな納税相談等を実施するとともに、サマーレビュー等の実施による事務事業の見直しも継続し、歳出の削減にも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％は下回っているものの、観光を主幹産業とする当市は、観光交流人口を含めた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サービスを求められていることから、清掃、下水道等における人件費も含めた経常経費の割合が高く、加えて、急速な高齢化による介護保険事業や後期高齢者医療事業への繰出金や社会保障経費の増嵩も経常収支比率を上昇させる要因となっている。そのため、定員の適正化による人件費の抑制や、サマーレビュー等により経常経費の削減を図るとともに、市税を始めとする自主財源を積極的に確保し、財政運営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86541</xdr:rowOff>
    </xdr:from>
    <xdr:to>
      <xdr:col>23</xdr:col>
      <xdr:colOff>133350</xdr:colOff>
      <xdr:row>66</xdr:row>
      <xdr:rowOff>120469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202091"/>
          <a:ext cx="0" cy="1234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92546</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120469</xdr:rowOff>
    </xdr:from>
    <xdr:to>
      <xdr:col>24</xdr:col>
      <xdr:colOff>12700</xdr:colOff>
      <xdr:row>66</xdr:row>
      <xdr:rowOff>120469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1468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86541</xdr:rowOff>
    </xdr:from>
    <xdr:to>
      <xdr:col>24</xdr:col>
      <xdr:colOff>12700</xdr:colOff>
      <xdr:row>59</xdr:row>
      <xdr:rowOff>86541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20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81462</xdr:rowOff>
    </xdr:from>
    <xdr:to>
      <xdr:col>23</xdr:col>
      <xdr:colOff>133350</xdr:colOff>
      <xdr:row>62</xdr:row>
      <xdr:rowOff>20320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39912"/>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155320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8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11793</xdr:rowOff>
    </xdr:from>
    <xdr:to>
      <xdr:col>23</xdr:col>
      <xdr:colOff>184150</xdr:colOff>
      <xdr:row>63</xdr:row>
      <xdr:rowOff>113393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115026</xdr:rowOff>
    </xdr:from>
    <xdr:to>
      <xdr:col>19</xdr:col>
      <xdr:colOff>133350</xdr:colOff>
      <xdr:row>61</xdr:row>
      <xdr:rowOff>81462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02026"/>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17599</xdr:rowOff>
    </xdr:from>
    <xdr:to>
      <xdr:col>15</xdr:col>
      <xdr:colOff>82550</xdr:colOff>
      <xdr:row>60</xdr:row>
      <xdr:rowOff>115026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133149"/>
          <a:ext cx="8890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25581</xdr:rowOff>
    </xdr:from>
    <xdr:to>
      <xdr:col>15</xdr:col>
      <xdr:colOff>133350</xdr:colOff>
      <xdr:row>63</xdr:row>
      <xdr:rowOff>127181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111958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17599</xdr:rowOff>
    </xdr:from>
    <xdr:to>
      <xdr:col>11</xdr:col>
      <xdr:colOff>31750</xdr:colOff>
      <xdr:row>59</xdr:row>
      <xdr:rowOff>38281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1331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46265</xdr:rowOff>
    </xdr:from>
    <xdr:to>
      <xdr:col>11</xdr:col>
      <xdr:colOff>82550</xdr:colOff>
      <xdr:row>63</xdr:row>
      <xdr:rowOff>147865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132642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32476</xdr:rowOff>
    </xdr:from>
    <xdr:to>
      <xdr:col>7</xdr:col>
      <xdr:colOff>31750</xdr:colOff>
      <xdr:row>63</xdr:row>
      <xdr:rowOff>134076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118853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30662</xdr:rowOff>
    </xdr:from>
    <xdr:to>
      <xdr:col>19</xdr:col>
      <xdr:colOff>184150</xdr:colOff>
      <xdr:row>61</xdr:row>
      <xdr:rowOff>132262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142439</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5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64226</xdr:rowOff>
    </xdr:from>
    <xdr:to>
      <xdr:col>15</xdr:col>
      <xdr:colOff>133350</xdr:colOff>
      <xdr:row>60</xdr:row>
      <xdr:rowOff>165826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4553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138249</xdr:rowOff>
    </xdr:from>
    <xdr:to>
      <xdr:col>11</xdr:col>
      <xdr:colOff>82550</xdr:colOff>
      <xdr:row>59</xdr:row>
      <xdr:rowOff>68399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78576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158931</xdr:rowOff>
    </xdr:from>
    <xdr:to>
      <xdr:col>7</xdr:col>
      <xdr:colOff>31750</xdr:colOff>
      <xdr:row>59</xdr:row>
      <xdr:rowOff>89081</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99258</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平成２８年度から常備消防が広域化され人件費が減少し、全国平均は下回ったものの、当市では、主に清掃、保育園、幼稚園等を直営で実施していることから、類似団体平均を上回っている。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定員適正化や技能労務職の給与見直し、サマーレビュー等行財政改革の取組を今後も継続して推進していくとともに、全ての業務において常に事業内容を精査し、民間委託が可能な業務については、コスト比較を行いながら、指定管理者制度を含めた業務委託を積極的に推進し、人件費の縮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50101</xdr:rowOff>
    </xdr:from>
    <xdr:to>
      <xdr:col>23</xdr:col>
      <xdr:colOff>133350</xdr:colOff>
      <xdr:row>83</xdr:row>
      <xdr:rowOff>129800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80451"/>
          <a:ext cx="838200" cy="7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40318</xdr:rowOff>
    </xdr:from>
    <xdr:to>
      <xdr:col>19</xdr:col>
      <xdr:colOff>133350</xdr:colOff>
      <xdr:row>83</xdr:row>
      <xdr:rowOff>50101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99218"/>
          <a:ext cx="889000" cy="18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143428</xdr:rowOff>
    </xdr:from>
    <xdr:to>
      <xdr:col>15</xdr:col>
      <xdr:colOff>82550</xdr:colOff>
      <xdr:row>82</xdr:row>
      <xdr:rowOff>40318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30878"/>
          <a:ext cx="889000" cy="6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64455</xdr:rowOff>
    </xdr:from>
    <xdr:to>
      <xdr:col>11</xdr:col>
      <xdr:colOff>31750</xdr:colOff>
      <xdr:row>81</xdr:row>
      <xdr:rowOff>143428</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51905"/>
          <a:ext cx="889000" cy="7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79000</xdr:rowOff>
    </xdr:from>
    <xdr:to>
      <xdr:col>23</xdr:col>
      <xdr:colOff>184150</xdr:colOff>
      <xdr:row>84</xdr:row>
      <xdr:rowOff>9150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0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51077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8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170751</xdr:rowOff>
    </xdr:from>
    <xdr:to>
      <xdr:col>19</xdr:col>
      <xdr:colOff>184150</xdr:colOff>
      <xdr:row>83</xdr:row>
      <xdr:rowOff>100901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2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85678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316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160968</xdr:rowOff>
    </xdr:from>
    <xdr:to>
      <xdr:col>15</xdr:col>
      <xdr:colOff>133350</xdr:colOff>
      <xdr:row>82</xdr:row>
      <xdr:rowOff>91118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75895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1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92628</xdr:rowOff>
    </xdr:from>
    <xdr:to>
      <xdr:col>11</xdr:col>
      <xdr:colOff>82550</xdr:colOff>
      <xdr:row>82</xdr:row>
      <xdr:rowOff>22778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7555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06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13655</xdr:rowOff>
    </xdr:from>
    <xdr:to>
      <xdr:col>7</xdr:col>
      <xdr:colOff>31750</xdr:colOff>
      <xdr:row>81</xdr:row>
      <xdr:rowOff>115255</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100032</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98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職員構成の年齢層変動や高齢層職員の給与抑制等の制度が国の制度と異なっているため、依然として全国平均、類似団体平均を大きく上回っている。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今後も引き続き給与体系等について見直しを図るとともに、技能労務職の給与見直しについても検討を進めていく。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87086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6179800" y="153116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87086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52944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52614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52944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52614</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52771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36286</xdr:rowOff>
    </xdr:from>
    <xdr:to>
      <xdr:col>77</xdr:col>
      <xdr:colOff>95250</xdr:colOff>
      <xdr:row>89</xdr:row>
      <xdr:rowOff>137886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122663</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538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1814</xdr:rowOff>
    </xdr:from>
    <xdr:to>
      <xdr:col>68</xdr:col>
      <xdr:colOff>203200</xdr:colOff>
      <xdr:row>89</xdr:row>
      <xdr:rowOff>103414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88191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観光を主幹産業とする当市においては、観光交流人口を含めた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万人規模の行政需要への対応が必要であることに加え、清掃、保育園、幼稚園等の業務を直営で実施しているものが多く、全国平均は下回っているものの、類似団体平均を大きく上回っている。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今後も職員定数適正化に努めるとともに、業務の見直しや委託化を図り、職種変更制度等も効果的に活用し、更なる減員に努めていく。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118851</xdr:rowOff>
    </xdr:from>
    <xdr:to>
      <xdr:col>81</xdr:col>
      <xdr:colOff>44450</xdr:colOff>
      <xdr:row>62</xdr:row>
      <xdr:rowOff>118851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487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92710</xdr:rowOff>
    </xdr:from>
    <xdr:to>
      <xdr:col>77</xdr:col>
      <xdr:colOff>44450</xdr:colOff>
      <xdr:row>62</xdr:row>
      <xdr:rowOff>118851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2261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78634</xdr:rowOff>
    </xdr:from>
    <xdr:to>
      <xdr:col>72</xdr:col>
      <xdr:colOff>203200</xdr:colOff>
      <xdr:row>62</xdr:row>
      <xdr:rowOff>92710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0853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66569</xdr:rowOff>
    </xdr:from>
    <xdr:to>
      <xdr:col>68</xdr:col>
      <xdr:colOff>152400</xdr:colOff>
      <xdr:row>62</xdr:row>
      <xdr:rowOff>78634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964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68051</xdr:rowOff>
    </xdr:from>
    <xdr:to>
      <xdr:col>81</xdr:col>
      <xdr:colOff>95250</xdr:colOff>
      <xdr:row>62</xdr:row>
      <xdr:rowOff>169651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40128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7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68051</xdr:rowOff>
    </xdr:from>
    <xdr:to>
      <xdr:col>77</xdr:col>
      <xdr:colOff>95250</xdr:colOff>
      <xdr:row>62</xdr:row>
      <xdr:rowOff>169651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154428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8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41910</xdr:rowOff>
    </xdr:from>
    <xdr:to>
      <xdr:col>73</xdr:col>
      <xdr:colOff>44450</xdr:colOff>
      <xdr:row>62</xdr:row>
      <xdr:rowOff>143510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128287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27834</xdr:rowOff>
    </xdr:from>
    <xdr:to>
      <xdr:col>68</xdr:col>
      <xdr:colOff>203200</xdr:colOff>
      <xdr:row>62</xdr:row>
      <xdr:rowOff>129434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114211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15769</xdr:rowOff>
    </xdr:from>
    <xdr:to>
      <xdr:col>64</xdr:col>
      <xdr:colOff>152400</xdr:colOff>
      <xdr:row>62</xdr:row>
      <xdr:rowOff>117369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102146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3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下水道事業会計に係る公債費負担額、元利償還金が減額となったことから、前年度と比較し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たが、全国平均、県平均は上回っている。学校給食センター建設事業や健康福祉センター建設事業等の財源として借り入れた地方債の償還が本格化しており、元利償還金が増加しているため、今後については、経常経費の更なる削減と、市税等自主財源の確保により一層努めるとともに、地方債の発行額を極力抑制し、財政健全化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44027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0573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44027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073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68156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116417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976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地方債の現在高が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百万円、公営企業債等繰入見込額が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百万円減少したことなどから、将来負担額が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844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百万円減少したものの、充当可能基金が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百万円、都市計画税の減収などにより充当可能特定歳入が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百万円減少したことなどから、将来負担比率は前年度に比べ</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た。全国平均等を大きく下回ってはいるものの、学校給食センター建設等の大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42757</xdr:rowOff>
    </xdr:from>
    <xdr:to>
      <xdr:col>81</xdr:col>
      <xdr:colOff>44450</xdr:colOff>
      <xdr:row>14</xdr:row>
      <xdr:rowOff>96762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2443057"/>
          <a:ext cx="8382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26670</xdr:rowOff>
    </xdr:from>
    <xdr:to>
      <xdr:col>77</xdr:col>
      <xdr:colOff>44450</xdr:colOff>
      <xdr:row>14</xdr:row>
      <xdr:rowOff>42757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4269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30981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0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26670</xdr:rowOff>
    </xdr:from>
    <xdr:to>
      <xdr:col>72</xdr:col>
      <xdr:colOff>203200</xdr:colOff>
      <xdr:row>14</xdr:row>
      <xdr:rowOff>43906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4269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55111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2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43906</xdr:rowOff>
    </xdr:from>
    <xdr:to>
      <xdr:col>68</xdr:col>
      <xdr:colOff>152400</xdr:colOff>
      <xdr:row>14</xdr:row>
      <xdr:rowOff>93315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444206"/>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45962</xdr:rowOff>
    </xdr:from>
    <xdr:to>
      <xdr:col>81</xdr:col>
      <xdr:colOff>95250</xdr:colOff>
      <xdr:row>14</xdr:row>
      <xdr:rowOff>147562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4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62489</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29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163407</xdr:rowOff>
    </xdr:from>
    <xdr:to>
      <xdr:col>77</xdr:col>
      <xdr:colOff>95250</xdr:colOff>
      <xdr:row>14</xdr:row>
      <xdr:rowOff>93557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103734</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16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147320</xdr:rowOff>
    </xdr:from>
    <xdr:to>
      <xdr:col>73</xdr:col>
      <xdr:colOff>44450</xdr:colOff>
      <xdr:row>14</xdr:row>
      <xdr:rowOff>77470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87647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164556</xdr:rowOff>
    </xdr:from>
    <xdr:to>
      <xdr:col>68</xdr:col>
      <xdr:colOff>203200</xdr:colOff>
      <xdr:row>14</xdr:row>
      <xdr:rowOff>94706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3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104883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42515</xdr:rowOff>
    </xdr:from>
    <xdr:to>
      <xdr:col>64</xdr:col>
      <xdr:colOff>152400</xdr:colOff>
      <xdr:row>14</xdr:row>
      <xdr:rowOff>144115</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154292</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21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67,718
67,049
124.10
35,996,003
35,128,618
672,370
15,806,803
24,466,685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常備消防が広域化されたことなどにより、数値が改善されているが、依然として県平均は下回っているものの、全国及び類似団体平均を上回っている。今後は定員の適正化と、業務見直しによる民間委託の導入をより一層推進していくとともに、各種手当の更なる見直しを進め、人件費の抑制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820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類似団体平均と比較して大きく下回っているのは、清掃、保育園、幼稚園等の大部分を直営で実施しているためであり、今後は、民間による実施が効率的・効果的と考えられる業務について、指定管理者制度の導入も含めた民間委託を推進し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97282</xdr:rowOff>
    </xdr:from>
    <xdr:to>
      <xdr:col>82</xdr:col>
      <xdr:colOff>107950</xdr:colOff>
      <xdr:row>13</xdr:row>
      <xdr:rowOff>133858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261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88138</xdr:rowOff>
    </xdr:from>
    <xdr:to>
      <xdr:col>78</xdr:col>
      <xdr:colOff>69850</xdr:colOff>
      <xdr:row>13</xdr:row>
      <xdr:rowOff>97282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169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14986</xdr:rowOff>
    </xdr:from>
    <xdr:to>
      <xdr:col>73</xdr:col>
      <xdr:colOff>180975</xdr:colOff>
      <xdr:row>13</xdr:row>
      <xdr:rowOff>88138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2438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122428</xdr:rowOff>
    </xdr:from>
    <xdr:to>
      <xdr:col>69</xdr:col>
      <xdr:colOff>92075</xdr:colOff>
      <xdr:row>13</xdr:row>
      <xdr:rowOff>14986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1798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83058</xdr:rowOff>
    </xdr:from>
    <xdr:to>
      <xdr:col>82</xdr:col>
      <xdr:colOff>158750</xdr:colOff>
      <xdr:row>14</xdr:row>
      <xdr:rowOff>13208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99585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5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46482</xdr:rowOff>
    </xdr:from>
    <xdr:to>
      <xdr:col>78</xdr:col>
      <xdr:colOff>120650</xdr:colOff>
      <xdr:row>13</xdr:row>
      <xdr:rowOff>148082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158259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4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37338</xdr:rowOff>
    </xdr:from>
    <xdr:to>
      <xdr:col>74</xdr:col>
      <xdr:colOff>31750</xdr:colOff>
      <xdr:row>13</xdr:row>
      <xdr:rowOff>138938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149115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135636</xdr:rowOff>
    </xdr:from>
    <xdr:to>
      <xdr:col>69</xdr:col>
      <xdr:colOff>142875</xdr:colOff>
      <xdr:row>13</xdr:row>
      <xdr:rowOff>65786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75963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71628</xdr:rowOff>
    </xdr:from>
    <xdr:to>
      <xdr:col>65</xdr:col>
      <xdr:colOff>53975</xdr:colOff>
      <xdr:row>13</xdr:row>
      <xdr:rowOff>1778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11955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8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扶助費に係る経常収支比率は、類似団体平均と比較して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おり、類似団体中でも低い水準となっている。幼児教育の無償化など、国の制度や経済情勢等に影響を受けやすい性質のものであり、今後、上昇に転じることも予想されるため、福祉の向上を図りつつ、抑制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9978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17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137885</xdr:rowOff>
    </xdr:from>
    <xdr:to>
      <xdr:col>19</xdr:col>
      <xdr:colOff>187325</xdr:colOff>
      <xdr:row>55</xdr:row>
      <xdr:rowOff>9978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96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83457</xdr:rowOff>
    </xdr:from>
    <xdr:to>
      <xdr:col>15</xdr:col>
      <xdr:colOff>98425</xdr:colOff>
      <xdr:row>54</xdr:row>
      <xdr:rowOff>137885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41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137885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41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87085</xdr:rowOff>
    </xdr:from>
    <xdr:to>
      <xdr:col>15</xdr:col>
      <xdr:colOff>149225</xdr:colOff>
      <xdr:row>55</xdr:row>
      <xdr:rowOff>17235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27412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144434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その他について、全国平均、類似団体平均を上回っているのは、介護保険事業、後期高齢者医療の各特別会計への繰出金が増嵩していることが主な要因である。高齢化が急速に進む中で、保険給付費の適正化や各種予防事業の更なる充実を図り、普通会計の負担軽減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15422</xdr:rowOff>
    </xdr:from>
    <xdr:to>
      <xdr:col>82</xdr:col>
      <xdr:colOff>107950</xdr:colOff>
      <xdr:row>60</xdr:row>
      <xdr:rowOff>121557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022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101799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15422</xdr:rowOff>
    </xdr:from>
    <xdr:to>
      <xdr:col>82</xdr:col>
      <xdr:colOff>196850</xdr:colOff>
      <xdr:row>53</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61</xdr:row>
      <xdr:rowOff>4535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03757"/>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121557</xdr:rowOff>
    </xdr:from>
    <xdr:to>
      <xdr:col>78</xdr:col>
      <xdr:colOff>69850</xdr:colOff>
      <xdr:row>61</xdr:row>
      <xdr:rowOff>4535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40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34472</xdr:rowOff>
    </xdr:from>
    <xdr:to>
      <xdr:col>73</xdr:col>
      <xdr:colOff>180975</xdr:colOff>
      <xdr:row>60</xdr:row>
      <xdr:rowOff>121557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21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34472</xdr:rowOff>
    </xdr:from>
    <xdr:to>
      <xdr:col>69</xdr:col>
      <xdr:colOff>92075</xdr:colOff>
      <xdr:row>60</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321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80934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125185</xdr:rowOff>
    </xdr:from>
    <xdr:to>
      <xdr:col>78</xdr:col>
      <xdr:colOff>120650</xdr:colOff>
      <xdr:row>61</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40112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70757</xdr:rowOff>
    </xdr:from>
    <xdr:to>
      <xdr:col>74</xdr:col>
      <xdr:colOff>31750</xdr:colOff>
      <xdr:row>61</xdr:row>
      <xdr:rowOff>907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157134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155122</xdr:rowOff>
    </xdr:from>
    <xdr:to>
      <xdr:col>69</xdr:col>
      <xdr:colOff>142875</xdr:colOff>
      <xdr:row>60</xdr:row>
      <xdr:rowOff>85272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70049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毎年度補助対象事業を精査し、継続事業に係る補助金等の支出を抑制しているため、全国平均、類似団体平均を下回っている。今後も、補助費等の適正なあり方について検討を進めるとともに、補助金については、対象団体等の活動内容や補助金の効果について更なる検証を重ね、より活用度が高いものとなるような制度設計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36</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1174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110998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93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203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19558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とほぼ同水準で推移しており、全国平均を下回っているものの、近年実施した大規模建設事業に係る地方債の元金償還が本格化しているため、今後も事務事業の見直しや人件費の抑制に努めるとともに、市税等自主財源の確保を図りながら、地方債の発行についても抑制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78994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2486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101854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80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101854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98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97282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532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厳しい財政状況が続く中、サマーレビュー等による経常経費の削減に努めた結果、全国平均を</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ポイント下回り、県平均を</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常備消防を広域化したとはいえ、人件費比率が依然として高いことや、急速な高齢化により社会保障関係事業に係る各特別会計への繰出金も増加傾向にあるため、今後も業務見直しと人件費の抑制に向けた更なる施策を検討し、経常経費の削減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110998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0749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77</xdr:row>
      <xdr:rowOff>5842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931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76</xdr:row>
      <xdr:rowOff>62992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194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75</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919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76725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xdr:rowOff>
    </xdr:from>
    <xdr:to>
      <xdr:col>69</xdr:col>
      <xdr:colOff>142875</xdr:colOff>
      <xdr:row>75</xdr:row>
      <xdr:rowOff>111506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160242</xdr:rowOff>
    </xdr:from>
    <xdr:to>
      <xdr:col>29</xdr:col>
      <xdr:colOff>127000</xdr:colOff>
      <xdr:row>16</xdr:row>
      <xdr:rowOff>36531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79617"/>
          <a:ext cx="647700" cy="4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36531</xdr:rowOff>
    </xdr:from>
    <xdr:to>
      <xdr:col>26</xdr:col>
      <xdr:colOff>50800</xdr:colOff>
      <xdr:row>16</xdr:row>
      <xdr:rowOff>75527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7356"/>
          <a:ext cx="698500" cy="38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75527</xdr:rowOff>
    </xdr:from>
    <xdr:to>
      <xdr:col>22</xdr:col>
      <xdr:colOff>114300</xdr:colOff>
      <xdr:row>16</xdr:row>
      <xdr:rowOff>91377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66352"/>
          <a:ext cx="6985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91377</xdr:rowOff>
    </xdr:from>
    <xdr:to>
      <xdr:col>18</xdr:col>
      <xdr:colOff>177800</xdr:colOff>
      <xdr:row>16</xdr:row>
      <xdr:rowOff>119266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82202"/>
          <a:ext cx="6985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109442</xdr:rowOff>
    </xdr:from>
    <xdr:to>
      <xdr:col>29</xdr:col>
      <xdr:colOff>177800</xdr:colOff>
      <xdr:row>16</xdr:row>
      <xdr:rowOff>39592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2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125969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7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157181</xdr:rowOff>
    </xdr:from>
    <xdr:to>
      <xdr:col>26</xdr:col>
      <xdr:colOff>101600</xdr:colOff>
      <xdr:row>16</xdr:row>
      <xdr:rowOff>87331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6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97508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24727</xdr:rowOff>
    </xdr:from>
    <xdr:to>
      <xdr:col>22</xdr:col>
      <xdr:colOff>165100</xdr:colOff>
      <xdr:row>16</xdr:row>
      <xdr:rowOff>126327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136504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40577</xdr:rowOff>
    </xdr:from>
    <xdr:to>
      <xdr:col>19</xdr:col>
      <xdr:colOff>38100</xdr:colOff>
      <xdr:row>16</xdr:row>
      <xdr:rowOff>142177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1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152354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68466</xdr:rowOff>
    </xdr:from>
    <xdr:to>
      <xdr:col>15</xdr:col>
      <xdr:colOff>101600</xdr:colOff>
      <xdr:row>16</xdr:row>
      <xdr:rowOff>170066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282056</xdr:rowOff>
    </xdr:from>
    <xdr:to>
      <xdr:col>29</xdr:col>
      <xdr:colOff>127000</xdr:colOff>
      <xdr:row>35</xdr:row>
      <xdr:rowOff>304753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92406"/>
          <a:ext cx="647700" cy="22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269711</xdr:rowOff>
    </xdr:from>
    <xdr:to>
      <xdr:col>26</xdr:col>
      <xdr:colOff>50800</xdr:colOff>
      <xdr:row>35</xdr:row>
      <xdr:rowOff>282056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80061"/>
          <a:ext cx="698500" cy="12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269711</xdr:rowOff>
    </xdr:from>
    <xdr:to>
      <xdr:col>22</xdr:col>
      <xdr:colOff>114300</xdr:colOff>
      <xdr:row>35</xdr:row>
      <xdr:rowOff>290253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80061"/>
          <a:ext cx="698500" cy="2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290253</xdr:rowOff>
    </xdr:from>
    <xdr:to>
      <xdr:col>18</xdr:col>
      <xdr:colOff>177800</xdr:colOff>
      <xdr:row>35</xdr:row>
      <xdr:rowOff>294498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00603"/>
          <a:ext cx="698500" cy="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253953</xdr:rowOff>
    </xdr:from>
    <xdr:to>
      <xdr:col>29</xdr:col>
      <xdr:colOff>177800</xdr:colOff>
      <xdr:row>36</xdr:row>
      <xdr:rowOff>12653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4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226030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3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231256</xdr:rowOff>
    </xdr:from>
    <xdr:to>
      <xdr:col>26</xdr:col>
      <xdr:colOff>101600</xdr:colOff>
      <xdr:row>35</xdr:row>
      <xdr:rowOff>332856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1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1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218911</xdr:rowOff>
    </xdr:from>
    <xdr:to>
      <xdr:col>22</xdr:col>
      <xdr:colOff>165100</xdr:colOff>
      <xdr:row>35</xdr:row>
      <xdr:rowOff>320511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2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330688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9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239453</xdr:rowOff>
    </xdr:from>
    <xdr:to>
      <xdr:col>19</xdr:col>
      <xdr:colOff>38100</xdr:colOff>
      <xdr:row>35</xdr:row>
      <xdr:rowOff>341053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4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325830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3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243698</xdr:rowOff>
    </xdr:from>
    <xdr:to>
      <xdr:col>15</xdr:col>
      <xdr:colOff>101600</xdr:colOff>
      <xdr:row>36</xdr:row>
      <xdr:rowOff>2398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54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330075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4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67,718
67,049
124.10
35,996,003
35,128,618
672,370
15,806,803
24,466,685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38792</xdr:rowOff>
    </xdr:from>
    <xdr:to>
      <xdr:col>24</xdr:col>
      <xdr:colOff>63500</xdr:colOff>
      <xdr:row>36</xdr:row>
      <xdr:rowOff>70548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39542"/>
          <a:ext cx="838200" cy="20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70548</xdr:rowOff>
    </xdr:from>
    <xdr:to>
      <xdr:col>19</xdr:col>
      <xdr:colOff>177800</xdr:colOff>
      <xdr:row>36</xdr:row>
      <xdr:rowOff>114973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42748"/>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101676</xdr:rowOff>
    </xdr:from>
    <xdr:to>
      <xdr:col>15</xdr:col>
      <xdr:colOff>50800</xdr:colOff>
      <xdr:row>36</xdr:row>
      <xdr:rowOff>114973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73876"/>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101676</xdr:rowOff>
    </xdr:from>
    <xdr:to>
      <xdr:col>10</xdr:col>
      <xdr:colOff>114300</xdr:colOff>
      <xdr:row>36</xdr:row>
      <xdr:rowOff>119031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3876"/>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159442</xdr:rowOff>
    </xdr:from>
    <xdr:to>
      <xdr:col>24</xdr:col>
      <xdr:colOff>114300</xdr:colOff>
      <xdr:row>35</xdr:row>
      <xdr:rowOff>89592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10869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19748</xdr:rowOff>
    </xdr:from>
    <xdr:to>
      <xdr:col>20</xdr:col>
      <xdr:colOff>38100</xdr:colOff>
      <xdr:row>36</xdr:row>
      <xdr:rowOff>121348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9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137875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64173</xdr:rowOff>
    </xdr:from>
    <xdr:to>
      <xdr:col>15</xdr:col>
      <xdr:colOff>101600</xdr:colOff>
      <xdr:row>36</xdr:row>
      <xdr:rowOff>165773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10850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1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50876</xdr:rowOff>
    </xdr:from>
    <xdr:to>
      <xdr:col>10</xdr:col>
      <xdr:colOff>165100</xdr:colOff>
      <xdr:row>36</xdr:row>
      <xdr:rowOff>152476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169003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68231</xdr:rowOff>
    </xdr:from>
    <xdr:to>
      <xdr:col>6</xdr:col>
      <xdr:colOff>38100</xdr:colOff>
      <xdr:row>36</xdr:row>
      <xdr:rowOff>169831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96038</xdr:rowOff>
    </xdr:from>
    <xdr:to>
      <xdr:col>24</xdr:col>
      <xdr:colOff>63500</xdr:colOff>
      <xdr:row>55</xdr:row>
      <xdr:rowOff>150284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525788"/>
          <a:ext cx="838200" cy="5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96038</xdr:rowOff>
    </xdr:from>
    <xdr:to>
      <xdr:col>19</xdr:col>
      <xdr:colOff>177800</xdr:colOff>
      <xdr:row>56</xdr:row>
      <xdr:rowOff>109571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25788"/>
          <a:ext cx="889000" cy="18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109571</xdr:rowOff>
    </xdr:from>
    <xdr:to>
      <xdr:col>15</xdr:col>
      <xdr:colOff>50800</xdr:colOff>
      <xdr:row>56</xdr:row>
      <xdr:rowOff>171110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10771"/>
          <a:ext cx="889000" cy="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171110</xdr:rowOff>
    </xdr:from>
    <xdr:to>
      <xdr:col>10</xdr:col>
      <xdr:colOff>114300</xdr:colOff>
      <xdr:row>57</xdr:row>
      <xdr:rowOff>94963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72310"/>
          <a:ext cx="889000" cy="9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99484</xdr:rowOff>
    </xdr:from>
    <xdr:to>
      <xdr:col>24</xdr:col>
      <xdr:colOff>114300</xdr:colOff>
      <xdr:row>56</xdr:row>
      <xdr:rowOff>29634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122361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45238</xdr:rowOff>
    </xdr:from>
    <xdr:to>
      <xdr:col>20</xdr:col>
      <xdr:colOff>38100</xdr:colOff>
      <xdr:row>55</xdr:row>
      <xdr:rowOff>146838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163365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58771</xdr:rowOff>
    </xdr:from>
    <xdr:to>
      <xdr:col>15</xdr:col>
      <xdr:colOff>101600</xdr:colOff>
      <xdr:row>56</xdr:row>
      <xdr:rowOff>160371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3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120310</xdr:rowOff>
    </xdr:from>
    <xdr:to>
      <xdr:col>10</xdr:col>
      <xdr:colOff>165100</xdr:colOff>
      <xdr:row>57</xdr:row>
      <xdr:rowOff>50460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66987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9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44163</xdr:rowOff>
    </xdr:from>
    <xdr:to>
      <xdr:col>6</xdr:col>
      <xdr:colOff>38100</xdr:colOff>
      <xdr:row>57</xdr:row>
      <xdr:rowOff>145763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136890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58410</xdr:rowOff>
    </xdr:from>
    <xdr:to>
      <xdr:col>24</xdr:col>
      <xdr:colOff>63500</xdr:colOff>
      <xdr:row>77</xdr:row>
      <xdr:rowOff>91191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60060"/>
          <a:ext cx="8382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58410</xdr:rowOff>
    </xdr:from>
    <xdr:to>
      <xdr:col>19</xdr:col>
      <xdr:colOff>177800</xdr:colOff>
      <xdr:row>77</xdr:row>
      <xdr:rowOff>95261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60060"/>
          <a:ext cx="8890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95261</xdr:rowOff>
    </xdr:from>
    <xdr:to>
      <xdr:col>15</xdr:col>
      <xdr:colOff>50800</xdr:colOff>
      <xdr:row>77</xdr:row>
      <xdr:rowOff>120177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96911"/>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116063</xdr:rowOff>
    </xdr:from>
    <xdr:to>
      <xdr:col>10</xdr:col>
      <xdr:colOff>114300</xdr:colOff>
      <xdr:row>77</xdr:row>
      <xdr:rowOff>120177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1771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40391</xdr:rowOff>
    </xdr:from>
    <xdr:to>
      <xdr:col>24</xdr:col>
      <xdr:colOff>114300</xdr:colOff>
      <xdr:row>77</xdr:row>
      <xdr:rowOff>141991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63268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9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7610</xdr:rowOff>
    </xdr:from>
    <xdr:to>
      <xdr:col>20</xdr:col>
      <xdr:colOff>38100</xdr:colOff>
      <xdr:row>77</xdr:row>
      <xdr:rowOff>109210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125737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9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44461</xdr:rowOff>
    </xdr:from>
    <xdr:to>
      <xdr:col>15</xdr:col>
      <xdr:colOff>101600</xdr:colOff>
      <xdr:row>77</xdr:row>
      <xdr:rowOff>146061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162588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02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69377</xdr:rowOff>
    </xdr:from>
    <xdr:to>
      <xdr:col>10</xdr:col>
      <xdr:colOff>165100</xdr:colOff>
      <xdr:row>77</xdr:row>
      <xdr:rowOff>170977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16054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04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65263</xdr:rowOff>
    </xdr:from>
    <xdr:to>
      <xdr:col>6</xdr:col>
      <xdr:colOff>38100</xdr:colOff>
      <xdr:row>77</xdr:row>
      <xdr:rowOff>166863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11940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0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105080</xdr:rowOff>
    </xdr:from>
    <xdr:to>
      <xdr:col>24</xdr:col>
      <xdr:colOff>63500</xdr:colOff>
      <xdr:row>97</xdr:row>
      <xdr:rowOff>137782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735730"/>
          <a:ext cx="838200" cy="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137782</xdr:rowOff>
    </xdr:from>
    <xdr:to>
      <xdr:col>19</xdr:col>
      <xdr:colOff>177800</xdr:colOff>
      <xdr:row>98</xdr:row>
      <xdr:rowOff>5969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68432"/>
          <a:ext cx="8890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147447</xdr:rowOff>
    </xdr:from>
    <xdr:to>
      <xdr:col>15</xdr:col>
      <xdr:colOff>50800</xdr:colOff>
      <xdr:row>98</xdr:row>
      <xdr:rowOff>5969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778097"/>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130290</xdr:rowOff>
    </xdr:from>
    <xdr:to>
      <xdr:col>10</xdr:col>
      <xdr:colOff>114300</xdr:colOff>
      <xdr:row>97</xdr:row>
      <xdr:rowOff>147447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760940"/>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54280</xdr:rowOff>
    </xdr:from>
    <xdr:to>
      <xdr:col>24</xdr:col>
      <xdr:colOff>114300</xdr:colOff>
      <xdr:row>97</xdr:row>
      <xdr:rowOff>155880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32707</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6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86982</xdr:rowOff>
    </xdr:from>
    <xdr:to>
      <xdr:col>20</xdr:col>
      <xdr:colOff>38100</xdr:colOff>
      <xdr:row>98</xdr:row>
      <xdr:rowOff>17132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1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8259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126619</xdr:rowOff>
    </xdr:from>
    <xdr:to>
      <xdr:col>15</xdr:col>
      <xdr:colOff>101600</xdr:colOff>
      <xdr:row>98</xdr:row>
      <xdr:rowOff>56769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47896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96647</xdr:rowOff>
    </xdr:from>
    <xdr:to>
      <xdr:col>10</xdr:col>
      <xdr:colOff>165100</xdr:colOff>
      <xdr:row>98</xdr:row>
      <xdr:rowOff>26797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17924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8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79490</xdr:rowOff>
    </xdr:from>
    <xdr:to>
      <xdr:col>6</xdr:col>
      <xdr:colOff>38100</xdr:colOff>
      <xdr:row>98</xdr:row>
      <xdr:rowOff>9640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0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49152</xdr:rowOff>
    </xdr:from>
    <xdr:to>
      <xdr:col>55</xdr:col>
      <xdr:colOff>0</xdr:colOff>
      <xdr:row>37</xdr:row>
      <xdr:rowOff>131324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878452"/>
          <a:ext cx="838200" cy="5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131324</xdr:rowOff>
    </xdr:from>
    <xdr:to>
      <xdr:col>50</xdr:col>
      <xdr:colOff>114300</xdr:colOff>
      <xdr:row>37</xdr:row>
      <xdr:rowOff>133331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474974"/>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133331</xdr:rowOff>
    </xdr:from>
    <xdr:to>
      <xdr:col>45</xdr:col>
      <xdr:colOff>177800</xdr:colOff>
      <xdr:row>37</xdr:row>
      <xdr:rowOff>144761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7698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144761</xdr:rowOff>
    </xdr:from>
    <xdr:to>
      <xdr:col>41</xdr:col>
      <xdr:colOff>50800</xdr:colOff>
      <xdr:row>37</xdr:row>
      <xdr:rowOff>154097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88411"/>
          <a:ext cx="889000" cy="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169802</xdr:rowOff>
    </xdr:from>
    <xdr:to>
      <xdr:col>55</xdr:col>
      <xdr:colOff>50800</xdr:colOff>
      <xdr:row>34</xdr:row>
      <xdr:rowOff>99952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21229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67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80524</xdr:rowOff>
    </xdr:from>
    <xdr:to>
      <xdr:col>50</xdr:col>
      <xdr:colOff>165100</xdr:colOff>
      <xdr:row>38</xdr:row>
      <xdr:rowOff>10674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1801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82531</xdr:rowOff>
    </xdr:from>
    <xdr:to>
      <xdr:col>46</xdr:col>
      <xdr:colOff>38100</xdr:colOff>
      <xdr:row>38</xdr:row>
      <xdr:rowOff>12681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3808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1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93961</xdr:rowOff>
    </xdr:from>
    <xdr:to>
      <xdr:col>41</xdr:col>
      <xdr:colOff>101600</xdr:colOff>
      <xdr:row>38</xdr:row>
      <xdr:rowOff>24112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376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15238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103297</xdr:rowOff>
    </xdr:from>
    <xdr:to>
      <xdr:col>36</xdr:col>
      <xdr:colOff>165100</xdr:colOff>
      <xdr:row>38</xdr:row>
      <xdr:rowOff>33448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46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24575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3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160871</xdr:rowOff>
    </xdr:from>
    <xdr:to>
      <xdr:col>55</xdr:col>
      <xdr:colOff>0</xdr:colOff>
      <xdr:row>57</xdr:row>
      <xdr:rowOff>41656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762071"/>
          <a:ext cx="8382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160871</xdr:rowOff>
    </xdr:from>
    <xdr:to>
      <xdr:col>50</xdr:col>
      <xdr:colOff>114300</xdr:colOff>
      <xdr:row>57</xdr:row>
      <xdr:rowOff>65265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762071"/>
          <a:ext cx="889000" cy="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12636</xdr:rowOff>
    </xdr:from>
    <xdr:to>
      <xdr:col>45</xdr:col>
      <xdr:colOff>177800</xdr:colOff>
      <xdr:row>57</xdr:row>
      <xdr:rowOff>65265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85286"/>
          <a:ext cx="889000" cy="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29261</xdr:rowOff>
    </xdr:from>
    <xdr:to>
      <xdr:col>41</xdr:col>
      <xdr:colOff>50800</xdr:colOff>
      <xdr:row>57</xdr:row>
      <xdr:rowOff>12636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459011"/>
          <a:ext cx="889000" cy="3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162306</xdr:rowOff>
    </xdr:from>
    <xdr:to>
      <xdr:col>55</xdr:col>
      <xdr:colOff>50800</xdr:colOff>
      <xdr:row>57</xdr:row>
      <xdr:rowOff>92456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140733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110071</xdr:rowOff>
    </xdr:from>
    <xdr:to>
      <xdr:col>50</xdr:col>
      <xdr:colOff>165100</xdr:colOff>
      <xdr:row>57</xdr:row>
      <xdr:rowOff>40221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31348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80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14465</xdr:rowOff>
    </xdr:from>
    <xdr:to>
      <xdr:col>46</xdr:col>
      <xdr:colOff>38100</xdr:colOff>
      <xdr:row>57</xdr:row>
      <xdr:rowOff>116065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107192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8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133286</xdr:rowOff>
    </xdr:from>
    <xdr:to>
      <xdr:col>41</xdr:col>
      <xdr:colOff>101600</xdr:colOff>
      <xdr:row>57</xdr:row>
      <xdr:rowOff>63436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3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54563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82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149911</xdr:rowOff>
    </xdr:from>
    <xdr:to>
      <xdr:col>36</xdr:col>
      <xdr:colOff>165100</xdr:colOff>
      <xdr:row>55</xdr:row>
      <xdr:rowOff>80061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40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96588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18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64548</xdr:rowOff>
    </xdr:from>
    <xdr:to>
      <xdr:col>55</xdr:col>
      <xdr:colOff>0</xdr:colOff>
      <xdr:row>79</xdr:row>
      <xdr:rowOff>7817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37648"/>
          <a:ext cx="838200" cy="1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64548</xdr:rowOff>
    </xdr:from>
    <xdr:to>
      <xdr:col>50</xdr:col>
      <xdr:colOff>114300</xdr:colOff>
      <xdr:row>79</xdr:row>
      <xdr:rowOff>14179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37648"/>
          <a:ext cx="889000" cy="1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168904</xdr:rowOff>
    </xdr:from>
    <xdr:to>
      <xdr:col>45</xdr:col>
      <xdr:colOff>177800</xdr:colOff>
      <xdr:row>79</xdr:row>
      <xdr:rowOff>14179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542004"/>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8807</xdr:rowOff>
    </xdr:from>
    <xdr:to>
      <xdr:col>41</xdr:col>
      <xdr:colOff>50800</xdr:colOff>
      <xdr:row>78</xdr:row>
      <xdr:rowOff>168904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039007"/>
          <a:ext cx="889000" cy="50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128467</xdr:rowOff>
    </xdr:from>
    <xdr:to>
      <xdr:col>55</xdr:col>
      <xdr:colOff>50800</xdr:colOff>
      <xdr:row>79</xdr:row>
      <xdr:rowOff>58617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0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43394</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1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13748</xdr:rowOff>
    </xdr:from>
    <xdr:to>
      <xdr:col>50</xdr:col>
      <xdr:colOff>165100</xdr:colOff>
      <xdr:row>78</xdr:row>
      <xdr:rowOff>115348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106475</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47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134829</xdr:rowOff>
    </xdr:from>
    <xdr:to>
      <xdr:col>46</xdr:col>
      <xdr:colOff>38100</xdr:colOff>
      <xdr:row>79</xdr:row>
      <xdr:rowOff>64979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0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56106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6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118104</xdr:rowOff>
    </xdr:from>
    <xdr:to>
      <xdr:col>41</xdr:col>
      <xdr:colOff>101600</xdr:colOff>
      <xdr:row>79</xdr:row>
      <xdr:rowOff>48254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9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39381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8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129457</xdr:rowOff>
    </xdr:from>
    <xdr:to>
      <xdr:col>36</xdr:col>
      <xdr:colOff>165100</xdr:colOff>
      <xdr:row>76</xdr:row>
      <xdr:rowOff>59607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98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76134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76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98197</xdr:rowOff>
    </xdr:from>
    <xdr:to>
      <xdr:col>55</xdr:col>
      <xdr:colOff>0</xdr:colOff>
      <xdr:row>97</xdr:row>
      <xdr:rowOff>163437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28847"/>
          <a:ext cx="838200" cy="6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155029</xdr:rowOff>
    </xdr:from>
    <xdr:to>
      <xdr:col>50</xdr:col>
      <xdr:colOff>114300</xdr:colOff>
      <xdr:row>97</xdr:row>
      <xdr:rowOff>163437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785679"/>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105524</xdr:rowOff>
    </xdr:from>
    <xdr:to>
      <xdr:col>45</xdr:col>
      <xdr:colOff>177800</xdr:colOff>
      <xdr:row>97</xdr:row>
      <xdr:rowOff>155029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736174"/>
          <a:ext cx="889000" cy="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105524</xdr:rowOff>
    </xdr:from>
    <xdr:to>
      <xdr:col>41</xdr:col>
      <xdr:colOff>50800</xdr:colOff>
      <xdr:row>97</xdr:row>
      <xdr:rowOff>122783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736174"/>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47397</xdr:rowOff>
    </xdr:from>
    <xdr:to>
      <xdr:col>55</xdr:col>
      <xdr:colOff>50800</xdr:colOff>
      <xdr:row>97</xdr:row>
      <xdr:rowOff>148997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25824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5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112637</xdr:rowOff>
    </xdr:from>
    <xdr:to>
      <xdr:col>50</xdr:col>
      <xdr:colOff>165100</xdr:colOff>
      <xdr:row>98</xdr:row>
      <xdr:rowOff>42787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33914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83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104229</xdr:rowOff>
    </xdr:from>
    <xdr:to>
      <xdr:col>46</xdr:col>
      <xdr:colOff>38100</xdr:colOff>
      <xdr:row>98</xdr:row>
      <xdr:rowOff>34379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25506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2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54724</xdr:rowOff>
    </xdr:from>
    <xdr:to>
      <xdr:col>41</xdr:col>
      <xdr:colOff>101600</xdr:colOff>
      <xdr:row>97</xdr:row>
      <xdr:rowOff>156324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147451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71983</xdr:rowOff>
    </xdr:from>
    <xdr:to>
      <xdr:col>36</xdr:col>
      <xdr:colOff>165100</xdr:colOff>
      <xdr:row>98</xdr:row>
      <xdr:rowOff>2133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164710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7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53346</xdr:rowOff>
    </xdr:from>
    <xdr:to>
      <xdr:col>85</xdr:col>
      <xdr:colOff>127000</xdr:colOff>
      <xdr:row>37</xdr:row>
      <xdr:rowOff>163475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396996"/>
          <a:ext cx="838200" cy="11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53346</xdr:rowOff>
    </xdr:from>
    <xdr:to>
      <xdr:col>81</xdr:col>
      <xdr:colOff>50800</xdr:colOff>
      <xdr:row>37</xdr:row>
      <xdr:rowOff>157702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396996"/>
          <a:ext cx="889000" cy="10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157702</xdr:rowOff>
    </xdr:from>
    <xdr:to>
      <xdr:col>76</xdr:col>
      <xdr:colOff>114300</xdr:colOff>
      <xdr:row>38</xdr:row>
      <xdr:rowOff>20600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501352"/>
          <a:ext cx="889000" cy="3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20600</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3570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112675</xdr:rowOff>
    </xdr:from>
    <xdr:to>
      <xdr:col>85</xdr:col>
      <xdr:colOff>177800</xdr:colOff>
      <xdr:row>38</xdr:row>
      <xdr:rowOff>42825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67671</xdr:rowOff>
    </xdr:from>
    <xdr:ext cx="378565"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2546</xdr:rowOff>
    </xdr:from>
    <xdr:to>
      <xdr:col>81</xdr:col>
      <xdr:colOff>101600</xdr:colOff>
      <xdr:row>37</xdr:row>
      <xdr:rowOff>104146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120673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12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106902</xdr:rowOff>
    </xdr:from>
    <xdr:to>
      <xdr:col>76</xdr:col>
      <xdr:colOff>165100</xdr:colOff>
      <xdr:row>38</xdr:row>
      <xdr:rowOff>37052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28179</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543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141250</xdr:rowOff>
    </xdr:from>
    <xdr:to>
      <xdr:col>72</xdr:col>
      <xdr:colOff>38100</xdr:colOff>
      <xdr:row>38</xdr:row>
      <xdr:rowOff>71400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62527</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46333" y="657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27147</xdr:rowOff>
    </xdr:from>
    <xdr:to>
      <xdr:col>85</xdr:col>
      <xdr:colOff>127000</xdr:colOff>
      <xdr:row>76</xdr:row>
      <xdr:rowOff>37908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057347"/>
          <a:ext cx="8382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6933</xdr:rowOff>
    </xdr:from>
    <xdr:to>
      <xdr:col>81</xdr:col>
      <xdr:colOff>50800</xdr:colOff>
      <xdr:row>76</xdr:row>
      <xdr:rowOff>27147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3037133"/>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6933</xdr:rowOff>
    </xdr:from>
    <xdr:to>
      <xdr:col>76</xdr:col>
      <xdr:colOff>114300</xdr:colOff>
      <xdr:row>76</xdr:row>
      <xdr:rowOff>9660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037133"/>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9660</xdr:rowOff>
    </xdr:from>
    <xdr:to>
      <xdr:col>71</xdr:col>
      <xdr:colOff>177800</xdr:colOff>
      <xdr:row>76</xdr:row>
      <xdr:rowOff>61584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039860"/>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158558</xdr:rowOff>
    </xdr:from>
    <xdr:to>
      <xdr:col>85</xdr:col>
      <xdr:colOff>177800</xdr:colOff>
      <xdr:row>76</xdr:row>
      <xdr:rowOff>88708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136985</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9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147797</xdr:rowOff>
    </xdr:from>
    <xdr:to>
      <xdr:col>81</xdr:col>
      <xdr:colOff>101600</xdr:colOff>
      <xdr:row>76</xdr:row>
      <xdr:rowOff>77947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94474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78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127582</xdr:rowOff>
    </xdr:from>
    <xdr:to>
      <xdr:col>76</xdr:col>
      <xdr:colOff>165100</xdr:colOff>
      <xdr:row>76</xdr:row>
      <xdr:rowOff>57733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9863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74259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7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130309</xdr:rowOff>
    </xdr:from>
    <xdr:to>
      <xdr:col>72</xdr:col>
      <xdr:colOff>38100</xdr:colOff>
      <xdr:row>76</xdr:row>
      <xdr:rowOff>60458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9890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76986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10784</xdr:rowOff>
    </xdr:from>
    <xdr:to>
      <xdr:col>67</xdr:col>
      <xdr:colOff>101600</xdr:colOff>
      <xdr:row>76</xdr:row>
      <xdr:rowOff>112384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0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103511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138043</xdr:rowOff>
    </xdr:from>
    <xdr:to>
      <xdr:col>85</xdr:col>
      <xdr:colOff>127000</xdr:colOff>
      <xdr:row>98</xdr:row>
      <xdr:rowOff>29629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768693"/>
          <a:ext cx="838200" cy="6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43117</xdr:rowOff>
    </xdr:from>
    <xdr:to>
      <xdr:col>81</xdr:col>
      <xdr:colOff>50800</xdr:colOff>
      <xdr:row>97</xdr:row>
      <xdr:rowOff>138043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673767"/>
          <a:ext cx="889000" cy="9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43117</xdr:rowOff>
    </xdr:from>
    <xdr:to>
      <xdr:col>76</xdr:col>
      <xdr:colOff>114300</xdr:colOff>
      <xdr:row>98</xdr:row>
      <xdr:rowOff>17380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673767"/>
          <a:ext cx="889000" cy="14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17380</xdr:rowOff>
    </xdr:from>
    <xdr:to>
      <xdr:col>71</xdr:col>
      <xdr:colOff>177800</xdr:colOff>
      <xdr:row>98</xdr:row>
      <xdr:rowOff>48089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819480"/>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150279</xdr:rowOff>
    </xdr:from>
    <xdr:to>
      <xdr:col>85</xdr:col>
      <xdr:colOff>177800</xdr:colOff>
      <xdr:row>98</xdr:row>
      <xdr:rowOff>80429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128706</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5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87243</xdr:rowOff>
    </xdr:from>
    <xdr:to>
      <xdr:col>81</xdr:col>
      <xdr:colOff>101600</xdr:colOff>
      <xdr:row>98</xdr:row>
      <xdr:rowOff>17393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33920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9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163767</xdr:rowOff>
    </xdr:from>
    <xdr:to>
      <xdr:col>76</xdr:col>
      <xdr:colOff>165100</xdr:colOff>
      <xdr:row>97</xdr:row>
      <xdr:rowOff>93917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110444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3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138030</xdr:rowOff>
    </xdr:from>
    <xdr:to>
      <xdr:col>72</xdr:col>
      <xdr:colOff>38100</xdr:colOff>
      <xdr:row>98</xdr:row>
      <xdr:rowOff>68180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84707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54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168739</xdr:rowOff>
    </xdr:from>
    <xdr:to>
      <xdr:col>67</xdr:col>
      <xdr:colOff>101600</xdr:colOff>
      <xdr:row>98</xdr:row>
      <xdr:rowOff>98889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90016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89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8745</xdr:rowOff>
    </xdr:from>
    <xdr:to>
      <xdr:col>116</xdr:col>
      <xdr:colOff>63500</xdr:colOff>
      <xdr:row>38</xdr:row>
      <xdr:rowOff>79121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352395"/>
          <a:ext cx="838200" cy="2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79121</xdr:rowOff>
    </xdr:from>
    <xdr:to>
      <xdr:col>111</xdr:col>
      <xdr:colOff>177800</xdr:colOff>
      <xdr:row>38</xdr:row>
      <xdr:rowOff>83856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594221"/>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83856</xdr:rowOff>
    </xdr:from>
    <xdr:to>
      <xdr:col>107</xdr:col>
      <xdr:colOff>50800</xdr:colOff>
      <xdr:row>38</xdr:row>
      <xdr:rowOff>88755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59895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68507</xdr:rowOff>
    </xdr:from>
    <xdr:to>
      <xdr:col>102</xdr:col>
      <xdr:colOff>114300</xdr:colOff>
      <xdr:row>38</xdr:row>
      <xdr:rowOff>88755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583607"/>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129395</xdr:rowOff>
    </xdr:from>
    <xdr:to>
      <xdr:col>116</xdr:col>
      <xdr:colOff>114300</xdr:colOff>
      <xdr:row>37</xdr:row>
      <xdr:rowOff>59545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3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152272</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15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28321</xdr:rowOff>
    </xdr:from>
    <xdr:to>
      <xdr:col>112</xdr:col>
      <xdr:colOff>38100</xdr:colOff>
      <xdr:row>38</xdr:row>
      <xdr:rowOff>129921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33056</xdr:rowOff>
    </xdr:from>
    <xdr:to>
      <xdr:col>107</xdr:col>
      <xdr:colOff>101600</xdr:colOff>
      <xdr:row>38</xdr:row>
      <xdr:rowOff>134656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151183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2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37955</xdr:rowOff>
    </xdr:from>
    <xdr:to>
      <xdr:col>102</xdr:col>
      <xdr:colOff>165100</xdr:colOff>
      <xdr:row>38</xdr:row>
      <xdr:rowOff>139555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5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156082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32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17707</xdr:rowOff>
    </xdr:from>
    <xdr:to>
      <xdr:col>98</xdr:col>
      <xdr:colOff>38100</xdr:colOff>
      <xdr:row>38</xdr:row>
      <xdr:rowOff>119307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135834</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30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152273</xdr:rowOff>
    </xdr:from>
    <xdr:to>
      <xdr:col>116</xdr:col>
      <xdr:colOff>63500</xdr:colOff>
      <xdr:row>58</xdr:row>
      <xdr:rowOff>152349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9637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152349</xdr:rowOff>
    </xdr:from>
    <xdr:to>
      <xdr:col>111</xdr:col>
      <xdr:colOff>177800</xdr:colOff>
      <xdr:row>58</xdr:row>
      <xdr:rowOff>155131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96449"/>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93866</xdr:rowOff>
    </xdr:from>
    <xdr:to>
      <xdr:col>107</xdr:col>
      <xdr:colOff>50800</xdr:colOff>
      <xdr:row>58</xdr:row>
      <xdr:rowOff>155131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3796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93866</xdr:rowOff>
    </xdr:from>
    <xdr:to>
      <xdr:col>102</xdr:col>
      <xdr:colOff>114300</xdr:colOff>
      <xdr:row>59</xdr:row>
      <xdr:rowOff>3645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37966"/>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101473</xdr:rowOff>
    </xdr:from>
    <xdr:to>
      <xdr:col>116</xdr:col>
      <xdr:colOff>114300</xdr:colOff>
      <xdr:row>59</xdr:row>
      <xdr:rowOff>31623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37876</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8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101549</xdr:rowOff>
    </xdr:from>
    <xdr:to>
      <xdr:col>112</xdr:col>
      <xdr:colOff>38100</xdr:colOff>
      <xdr:row>59</xdr:row>
      <xdr:rowOff>31699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22826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3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104331</xdr:rowOff>
    </xdr:from>
    <xdr:to>
      <xdr:col>107</xdr:col>
      <xdr:colOff>101600</xdr:colOff>
      <xdr:row>59</xdr:row>
      <xdr:rowOff>34481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25608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4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43066</xdr:rowOff>
    </xdr:from>
    <xdr:to>
      <xdr:col>102</xdr:col>
      <xdr:colOff>165100</xdr:colOff>
      <xdr:row>58</xdr:row>
      <xdr:rowOff>144666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161193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6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124295</xdr:rowOff>
    </xdr:from>
    <xdr:to>
      <xdr:col>98</xdr:col>
      <xdr:colOff>38100</xdr:colOff>
      <xdr:row>59</xdr:row>
      <xdr:rowOff>54445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45572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6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124003</xdr:rowOff>
    </xdr:from>
    <xdr:to>
      <xdr:col>116</xdr:col>
      <xdr:colOff>63500</xdr:colOff>
      <xdr:row>73</xdr:row>
      <xdr:rowOff>66053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125503"/>
          <a:ext cx="838200" cy="45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124003</xdr:rowOff>
    </xdr:from>
    <xdr:to>
      <xdr:col>111</xdr:col>
      <xdr:colOff>177800</xdr:colOff>
      <xdr:row>71</xdr:row>
      <xdr:rowOff>56147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125503"/>
          <a:ext cx="889000" cy="10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56147</xdr:rowOff>
    </xdr:from>
    <xdr:to>
      <xdr:col>107</xdr:col>
      <xdr:colOff>50800</xdr:colOff>
      <xdr:row>71</xdr:row>
      <xdr:rowOff>146977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229097"/>
          <a:ext cx="8890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146977</xdr:rowOff>
    </xdr:from>
    <xdr:to>
      <xdr:col>102</xdr:col>
      <xdr:colOff>114300</xdr:colOff>
      <xdr:row>72</xdr:row>
      <xdr:rowOff>44297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319927"/>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15253</xdr:rowOff>
    </xdr:from>
    <xdr:to>
      <xdr:col>116</xdr:col>
      <xdr:colOff>114300</xdr:colOff>
      <xdr:row>73</xdr:row>
      <xdr:rowOff>116853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38130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3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73203</xdr:rowOff>
    </xdr:from>
    <xdr:to>
      <xdr:col>112</xdr:col>
      <xdr:colOff>38100</xdr:colOff>
      <xdr:row>71</xdr:row>
      <xdr:rowOff>3353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0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19880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18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5347</xdr:rowOff>
    </xdr:from>
    <xdr:to>
      <xdr:col>107</xdr:col>
      <xdr:colOff>101600</xdr:colOff>
      <xdr:row>71</xdr:row>
      <xdr:rowOff>106947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1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123474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195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96177</xdr:rowOff>
    </xdr:from>
    <xdr:to>
      <xdr:col>102</xdr:col>
      <xdr:colOff>165100</xdr:colOff>
      <xdr:row>72</xdr:row>
      <xdr:rowOff>26327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2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42854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0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164947</xdr:rowOff>
    </xdr:from>
    <xdr:to>
      <xdr:col>98</xdr:col>
      <xdr:colOff>38100</xdr:colOff>
      <xdr:row>72</xdr:row>
      <xdr:rowOff>95097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33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111624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11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76,297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円となっており、類似団体平均を上回っている。これは、観光を主幹産業とする当市においては、観光交流人口を含めた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万人規模の行政需要への対応が必要であることに加え、清掃、保育園、幼稚園等の多くの業務を直営で実施しているためである。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繰出金は、住民一人当たり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46,433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県平均を上回っている。下水道事業が法適化されたことから前年度数値と比較し大きく減少したものの、急速な高齢化により、介護保険事業特別会計や後期高齢者医療特別会計などへの繰出金が全国平均等に比べて高く、年々増加し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169,805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円となっており、類似団体平均、全国平均、県平均を上回っている。下水道事業を法適化したことが原因であるが、これまで行財政改革により補助金等を抑制してきたが、今後も更なる抑制に努めていく。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27,220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円と、類似団体より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18,263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新型コロナウイルス感染症対策により、新規事業などを抑制したことも影響しているが、新規・更新整備とも類似団体を下回っていることから、今後も、新規事業を抑えつつ既存施設の更新を図っ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67,718
67,049
124.10
35,996,003
35,128,618
672,370
15,806,803
24,466,685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17170</xdr:rowOff>
    </xdr:from>
    <xdr:to>
      <xdr:col>24</xdr:col>
      <xdr:colOff>63500</xdr:colOff>
      <xdr:row>36</xdr:row>
      <xdr:rowOff>61519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89370"/>
          <a:ext cx="8382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29515</xdr:rowOff>
    </xdr:from>
    <xdr:to>
      <xdr:col>19</xdr:col>
      <xdr:colOff>177800</xdr:colOff>
      <xdr:row>36</xdr:row>
      <xdr:rowOff>61519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0171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29515</xdr:rowOff>
    </xdr:from>
    <xdr:to>
      <xdr:col>15</xdr:col>
      <xdr:colOff>50800</xdr:colOff>
      <xdr:row>36</xdr:row>
      <xdr:rowOff>67005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01715"/>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51003</xdr:rowOff>
    </xdr:from>
    <xdr:to>
      <xdr:col>10</xdr:col>
      <xdr:colOff>114300</xdr:colOff>
      <xdr:row>36</xdr:row>
      <xdr:rowOff>67005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2320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137820</xdr:rowOff>
    </xdr:from>
    <xdr:to>
      <xdr:col>24</xdr:col>
      <xdr:colOff>114300</xdr:colOff>
      <xdr:row>36</xdr:row>
      <xdr:rowOff>67970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116247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1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10719</xdr:rowOff>
    </xdr:from>
    <xdr:to>
      <xdr:col>20</xdr:col>
      <xdr:colOff>38100</xdr:colOff>
      <xdr:row>36</xdr:row>
      <xdr:rowOff>112319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103446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7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150165</xdr:rowOff>
    </xdr:from>
    <xdr:to>
      <xdr:col>15</xdr:col>
      <xdr:colOff>101600</xdr:colOff>
      <xdr:row>36</xdr:row>
      <xdr:rowOff>80315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71442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16205</xdr:rowOff>
    </xdr:from>
    <xdr:to>
      <xdr:col>10</xdr:col>
      <xdr:colOff>165100</xdr:colOff>
      <xdr:row>36</xdr:row>
      <xdr:rowOff>117805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108932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8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xdr:rowOff>
    </xdr:from>
    <xdr:to>
      <xdr:col>6</xdr:col>
      <xdr:colOff>38100</xdr:colOff>
      <xdr:row>36</xdr:row>
      <xdr:rowOff>101803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92930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149606</xdr:rowOff>
    </xdr:from>
    <xdr:to>
      <xdr:col>24</xdr:col>
      <xdr:colOff>63500</xdr:colOff>
      <xdr:row>59</xdr:row>
      <xdr:rowOff>37653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407906"/>
          <a:ext cx="838200" cy="74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37653</xdr:rowOff>
    </xdr:from>
    <xdr:to>
      <xdr:col>19</xdr:col>
      <xdr:colOff>177800</xdr:colOff>
      <xdr:row>59</xdr:row>
      <xdr:rowOff>56490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153203"/>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56490</xdr:rowOff>
    </xdr:from>
    <xdr:to>
      <xdr:col>15</xdr:col>
      <xdr:colOff>50800</xdr:colOff>
      <xdr:row>59</xdr:row>
      <xdr:rowOff>84272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72040"/>
          <a:ext cx="889000" cy="2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84272</xdr:rowOff>
    </xdr:from>
    <xdr:to>
      <xdr:col>10</xdr:col>
      <xdr:colOff>114300</xdr:colOff>
      <xdr:row>59</xdr:row>
      <xdr:rowOff>115712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99822"/>
          <a:ext cx="889000" cy="3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9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98806</xdr:rowOff>
    </xdr:from>
    <xdr:to>
      <xdr:col>24</xdr:col>
      <xdr:colOff>114300</xdr:colOff>
      <xdr:row>55</xdr:row>
      <xdr:rowOff>28956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77233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158303</xdr:rowOff>
    </xdr:from>
    <xdr:to>
      <xdr:col>20</xdr:col>
      <xdr:colOff>38100</xdr:colOff>
      <xdr:row>59</xdr:row>
      <xdr:rowOff>88453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0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104980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7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5690</xdr:rowOff>
    </xdr:from>
    <xdr:to>
      <xdr:col>15</xdr:col>
      <xdr:colOff>101600</xdr:colOff>
      <xdr:row>59</xdr:row>
      <xdr:rowOff>107290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123817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9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33472</xdr:rowOff>
    </xdr:from>
    <xdr:to>
      <xdr:col>10</xdr:col>
      <xdr:colOff>165100</xdr:colOff>
      <xdr:row>59</xdr:row>
      <xdr:rowOff>135072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126199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64912</xdr:rowOff>
    </xdr:from>
    <xdr:to>
      <xdr:col>6</xdr:col>
      <xdr:colOff>38100</xdr:colOff>
      <xdr:row>59</xdr:row>
      <xdr:rowOff>166512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8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157639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7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135368</xdr:rowOff>
    </xdr:from>
    <xdr:to>
      <xdr:col>24</xdr:col>
      <xdr:colOff>63500</xdr:colOff>
      <xdr:row>75</xdr:row>
      <xdr:rowOff>34120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22668"/>
          <a:ext cx="838200" cy="7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34120</xdr:rowOff>
    </xdr:from>
    <xdr:to>
      <xdr:col>19</xdr:col>
      <xdr:colOff>177800</xdr:colOff>
      <xdr:row>75</xdr:row>
      <xdr:rowOff>55717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92870"/>
          <a:ext cx="8890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55717</xdr:rowOff>
    </xdr:from>
    <xdr:to>
      <xdr:col>15</xdr:col>
      <xdr:colOff>50800</xdr:colOff>
      <xdr:row>75</xdr:row>
      <xdr:rowOff>89767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14467"/>
          <a:ext cx="889000" cy="3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163246</xdr:rowOff>
    </xdr:from>
    <xdr:to>
      <xdr:col>10</xdr:col>
      <xdr:colOff>114300</xdr:colOff>
      <xdr:row>75</xdr:row>
      <xdr:rowOff>89767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85054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84568</xdr:rowOff>
    </xdr:from>
    <xdr:to>
      <xdr:col>24</xdr:col>
      <xdr:colOff>114300</xdr:colOff>
      <xdr:row>75</xdr:row>
      <xdr:rowOff>14718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107445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2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154770</xdr:rowOff>
    </xdr:from>
    <xdr:to>
      <xdr:col>20</xdr:col>
      <xdr:colOff>38100</xdr:colOff>
      <xdr:row>75</xdr:row>
      <xdr:rowOff>84920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101447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1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4917</xdr:rowOff>
    </xdr:from>
    <xdr:to>
      <xdr:col>15</xdr:col>
      <xdr:colOff>101600</xdr:colOff>
      <xdr:row>75</xdr:row>
      <xdr:rowOff>106517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123044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3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38967</xdr:rowOff>
    </xdr:from>
    <xdr:to>
      <xdr:col>10</xdr:col>
      <xdr:colOff>165100</xdr:colOff>
      <xdr:row>75</xdr:row>
      <xdr:rowOff>140567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157094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7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112446</xdr:rowOff>
    </xdr:from>
    <xdr:to>
      <xdr:col>6</xdr:col>
      <xdr:colOff>38100</xdr:colOff>
      <xdr:row>75</xdr:row>
      <xdr:rowOff>42596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7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59123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105714</xdr:rowOff>
    </xdr:from>
    <xdr:to>
      <xdr:col>24</xdr:col>
      <xdr:colOff>63500</xdr:colOff>
      <xdr:row>96</xdr:row>
      <xdr:rowOff>105918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64914"/>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105714</xdr:rowOff>
    </xdr:from>
    <xdr:to>
      <xdr:col>19</xdr:col>
      <xdr:colOff>177800</xdr:colOff>
      <xdr:row>96</xdr:row>
      <xdr:rowOff>139142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64914"/>
          <a:ext cx="889000" cy="3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139142</xdr:rowOff>
    </xdr:from>
    <xdr:to>
      <xdr:col>15</xdr:col>
      <xdr:colOff>50800</xdr:colOff>
      <xdr:row>96</xdr:row>
      <xdr:rowOff>148540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98342"/>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148540</xdr:rowOff>
    </xdr:from>
    <xdr:to>
      <xdr:col>10</xdr:col>
      <xdr:colOff>114300</xdr:colOff>
      <xdr:row>96</xdr:row>
      <xdr:rowOff>159195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07740"/>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55118</xdr:rowOff>
    </xdr:from>
    <xdr:to>
      <xdr:col>24</xdr:col>
      <xdr:colOff>114300</xdr:colOff>
      <xdr:row>96</xdr:row>
      <xdr:rowOff>156718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77995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54914</xdr:rowOff>
    </xdr:from>
    <xdr:to>
      <xdr:col>20</xdr:col>
      <xdr:colOff>38100</xdr:colOff>
      <xdr:row>96</xdr:row>
      <xdr:rowOff>156514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1591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8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88342</xdr:rowOff>
    </xdr:from>
    <xdr:to>
      <xdr:col>15</xdr:col>
      <xdr:colOff>101600</xdr:colOff>
      <xdr:row>97</xdr:row>
      <xdr:rowOff>18492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35019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97740</xdr:rowOff>
    </xdr:from>
    <xdr:to>
      <xdr:col>10</xdr:col>
      <xdr:colOff>165100</xdr:colOff>
      <xdr:row>97</xdr:row>
      <xdr:rowOff>27890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19017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4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108395</xdr:rowOff>
    </xdr:from>
    <xdr:to>
      <xdr:col>6</xdr:col>
      <xdr:colOff>38100</xdr:colOff>
      <xdr:row>97</xdr:row>
      <xdr:rowOff>38545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29672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149225</xdr:rowOff>
    </xdr:from>
    <xdr:to>
      <xdr:col>55</xdr:col>
      <xdr:colOff>0</xdr:colOff>
      <xdr:row>35</xdr:row>
      <xdr:rowOff>151511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14997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151511</xdr:rowOff>
    </xdr:from>
    <xdr:to>
      <xdr:col>50</xdr:col>
      <xdr:colOff>114300</xdr:colOff>
      <xdr:row>35</xdr:row>
      <xdr:rowOff>159893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15226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159893</xdr:rowOff>
    </xdr:from>
    <xdr:to>
      <xdr:col>45</xdr:col>
      <xdr:colOff>177800</xdr:colOff>
      <xdr:row>36</xdr:row>
      <xdr:rowOff>18161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6064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18161</xdr:rowOff>
    </xdr:from>
    <xdr:to>
      <xdr:col>41</xdr:col>
      <xdr:colOff>50800</xdr:colOff>
      <xdr:row>36</xdr:row>
      <xdr:rowOff>22352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19036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98425</xdr:rowOff>
    </xdr:from>
    <xdr:to>
      <xdr:col>55</xdr:col>
      <xdr:colOff>50800</xdr:colOff>
      <xdr:row>36</xdr:row>
      <xdr:rowOff>28575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121302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5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100711</xdr:rowOff>
    </xdr:from>
    <xdr:to>
      <xdr:col>50</xdr:col>
      <xdr:colOff>165100</xdr:colOff>
      <xdr:row>36</xdr:row>
      <xdr:rowOff>30861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47388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109093</xdr:rowOff>
    </xdr:from>
    <xdr:to>
      <xdr:col>46</xdr:col>
      <xdr:colOff>38100</xdr:colOff>
      <xdr:row>36</xdr:row>
      <xdr:rowOff>39243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55770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138811</xdr:rowOff>
    </xdr:from>
    <xdr:to>
      <xdr:col>41</xdr:col>
      <xdr:colOff>101600</xdr:colOff>
      <xdr:row>36</xdr:row>
      <xdr:rowOff>68961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85488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143002</xdr:rowOff>
    </xdr:from>
    <xdr:to>
      <xdr:col>36</xdr:col>
      <xdr:colOff>165100</xdr:colOff>
      <xdr:row>36</xdr:row>
      <xdr:rowOff>73152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89679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91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15407</xdr:rowOff>
    </xdr:from>
    <xdr:to>
      <xdr:col>55</xdr:col>
      <xdr:colOff>0</xdr:colOff>
      <xdr:row>59</xdr:row>
      <xdr:rowOff>19717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130957"/>
          <a:ext cx="8382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15407</xdr:rowOff>
    </xdr:from>
    <xdr:to>
      <xdr:col>50</xdr:col>
      <xdr:colOff>114300</xdr:colOff>
      <xdr:row>59</xdr:row>
      <xdr:rowOff>20567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10130957"/>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20567</xdr:rowOff>
    </xdr:from>
    <xdr:to>
      <xdr:col>45</xdr:col>
      <xdr:colOff>177800</xdr:colOff>
      <xdr:row>59</xdr:row>
      <xdr:rowOff>20893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1013611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20893</xdr:rowOff>
    </xdr:from>
    <xdr:to>
      <xdr:col>41</xdr:col>
      <xdr:colOff>50800</xdr:colOff>
      <xdr:row>59</xdr:row>
      <xdr:rowOff>27163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136443"/>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140367</xdr:rowOff>
    </xdr:from>
    <xdr:to>
      <xdr:col>55</xdr:col>
      <xdr:colOff>50800</xdr:colOff>
      <xdr:row>59</xdr:row>
      <xdr:rowOff>70517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8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55294</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9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136057</xdr:rowOff>
    </xdr:from>
    <xdr:to>
      <xdr:col>50</xdr:col>
      <xdr:colOff>165100</xdr:colOff>
      <xdr:row>59</xdr:row>
      <xdr:rowOff>66207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100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57334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17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141217</xdr:rowOff>
    </xdr:from>
    <xdr:to>
      <xdr:col>46</xdr:col>
      <xdr:colOff>38100</xdr:colOff>
      <xdr:row>59</xdr:row>
      <xdr:rowOff>71367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08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62494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17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141543</xdr:rowOff>
    </xdr:from>
    <xdr:to>
      <xdr:col>41</xdr:col>
      <xdr:colOff>101600</xdr:colOff>
      <xdr:row>59</xdr:row>
      <xdr:rowOff>71693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0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62820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17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147813</xdr:rowOff>
    </xdr:from>
    <xdr:to>
      <xdr:col>36</xdr:col>
      <xdr:colOff>165100</xdr:colOff>
      <xdr:row>59</xdr:row>
      <xdr:rowOff>77963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9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69090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18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101250</xdr:rowOff>
    </xdr:from>
    <xdr:to>
      <xdr:col>55</xdr:col>
      <xdr:colOff>0</xdr:colOff>
      <xdr:row>77</xdr:row>
      <xdr:rowOff>5260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788550"/>
          <a:ext cx="838200" cy="41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5260</xdr:rowOff>
    </xdr:from>
    <xdr:to>
      <xdr:col>50</xdr:col>
      <xdr:colOff>114300</xdr:colOff>
      <xdr:row>77</xdr:row>
      <xdr:rowOff>86756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06910"/>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32144</xdr:rowOff>
    </xdr:from>
    <xdr:to>
      <xdr:col>45</xdr:col>
      <xdr:colOff>177800</xdr:colOff>
      <xdr:row>77</xdr:row>
      <xdr:rowOff>86756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33794"/>
          <a:ext cx="889000" cy="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32144</xdr:rowOff>
    </xdr:from>
    <xdr:to>
      <xdr:col>41</xdr:col>
      <xdr:colOff>50800</xdr:colOff>
      <xdr:row>77</xdr:row>
      <xdr:rowOff>62433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33794"/>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50450</xdr:rowOff>
    </xdr:from>
    <xdr:to>
      <xdr:col>55</xdr:col>
      <xdr:colOff>50800</xdr:colOff>
      <xdr:row>74</xdr:row>
      <xdr:rowOff>152050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7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73327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5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125910</xdr:rowOff>
    </xdr:from>
    <xdr:to>
      <xdr:col>50</xdr:col>
      <xdr:colOff>165100</xdr:colOff>
      <xdr:row>77</xdr:row>
      <xdr:rowOff>56060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5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72587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93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35956</xdr:rowOff>
    </xdr:from>
    <xdr:to>
      <xdr:col>46</xdr:col>
      <xdr:colOff>38100</xdr:colOff>
      <xdr:row>77</xdr:row>
      <xdr:rowOff>137556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154083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0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152794</xdr:rowOff>
    </xdr:from>
    <xdr:to>
      <xdr:col>41</xdr:col>
      <xdr:colOff>101600</xdr:colOff>
      <xdr:row>77</xdr:row>
      <xdr:rowOff>82944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99471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11633</xdr:rowOff>
    </xdr:from>
    <xdr:to>
      <xdr:col>36</xdr:col>
      <xdr:colOff>165100</xdr:colOff>
      <xdr:row>77</xdr:row>
      <xdr:rowOff>113233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129760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8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90260</xdr:rowOff>
    </xdr:from>
    <xdr:to>
      <xdr:col>55</xdr:col>
      <xdr:colOff>0</xdr:colOff>
      <xdr:row>96</xdr:row>
      <xdr:rowOff>109055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49460"/>
          <a:ext cx="8382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90260</xdr:rowOff>
    </xdr:from>
    <xdr:to>
      <xdr:col>50</xdr:col>
      <xdr:colOff>114300</xdr:colOff>
      <xdr:row>96</xdr:row>
      <xdr:rowOff>94450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4946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94450</xdr:rowOff>
    </xdr:from>
    <xdr:to>
      <xdr:col>45</xdr:col>
      <xdr:colOff>177800</xdr:colOff>
      <xdr:row>96</xdr:row>
      <xdr:rowOff>123634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53650"/>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121386</xdr:rowOff>
    </xdr:from>
    <xdr:to>
      <xdr:col>41</xdr:col>
      <xdr:colOff>50800</xdr:colOff>
      <xdr:row>96</xdr:row>
      <xdr:rowOff>123634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8058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58255</xdr:rowOff>
    </xdr:from>
    <xdr:to>
      <xdr:col>55</xdr:col>
      <xdr:colOff>50800</xdr:colOff>
      <xdr:row>96</xdr:row>
      <xdr:rowOff>159855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36682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39460</xdr:rowOff>
    </xdr:from>
    <xdr:to>
      <xdr:col>50</xdr:col>
      <xdr:colOff>165100</xdr:colOff>
      <xdr:row>96</xdr:row>
      <xdr:rowOff>141060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132187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5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43650</xdr:rowOff>
    </xdr:from>
    <xdr:to>
      <xdr:col>46</xdr:col>
      <xdr:colOff>38100</xdr:colOff>
      <xdr:row>96</xdr:row>
      <xdr:rowOff>145250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136377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5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72834</xdr:rowOff>
    </xdr:from>
    <xdr:to>
      <xdr:col>41</xdr:col>
      <xdr:colOff>101600</xdr:colOff>
      <xdr:row>97</xdr:row>
      <xdr:rowOff>2984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165561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2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70586</xdr:rowOff>
    </xdr:from>
    <xdr:to>
      <xdr:col>36</xdr:col>
      <xdr:colOff>165100</xdr:colOff>
      <xdr:row>97</xdr:row>
      <xdr:rowOff>736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2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163313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62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137528</xdr:rowOff>
    </xdr:from>
    <xdr:to>
      <xdr:col>85</xdr:col>
      <xdr:colOff>127000</xdr:colOff>
      <xdr:row>35</xdr:row>
      <xdr:rowOff>36659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5795378"/>
          <a:ext cx="838200" cy="24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36659</xdr:rowOff>
    </xdr:from>
    <xdr:to>
      <xdr:col>81</xdr:col>
      <xdr:colOff>50800</xdr:colOff>
      <xdr:row>35</xdr:row>
      <xdr:rowOff>78149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37409"/>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78149</xdr:rowOff>
    </xdr:from>
    <xdr:to>
      <xdr:col>76</xdr:col>
      <xdr:colOff>114300</xdr:colOff>
      <xdr:row>35</xdr:row>
      <xdr:rowOff>98666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078899"/>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98666</xdr:rowOff>
    </xdr:from>
    <xdr:to>
      <xdr:col>71</xdr:col>
      <xdr:colOff>177800</xdr:colOff>
      <xdr:row>35</xdr:row>
      <xdr:rowOff>145358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099416"/>
          <a:ext cx="8890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86728</xdr:rowOff>
    </xdr:from>
    <xdr:to>
      <xdr:col>85</xdr:col>
      <xdr:colOff>177800</xdr:colOff>
      <xdr:row>34</xdr:row>
      <xdr:rowOff>16878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74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109605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5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157309</xdr:rowOff>
    </xdr:from>
    <xdr:to>
      <xdr:col>81</xdr:col>
      <xdr:colOff>101600</xdr:colOff>
      <xdr:row>35</xdr:row>
      <xdr:rowOff>87459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103986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76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27349</xdr:rowOff>
    </xdr:from>
    <xdr:to>
      <xdr:col>76</xdr:col>
      <xdr:colOff>165100</xdr:colOff>
      <xdr:row>35</xdr:row>
      <xdr:rowOff>128949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0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145476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47866</xdr:rowOff>
    </xdr:from>
    <xdr:to>
      <xdr:col>72</xdr:col>
      <xdr:colOff>38100</xdr:colOff>
      <xdr:row>35</xdr:row>
      <xdr:rowOff>149466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0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165993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82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94558</xdr:rowOff>
    </xdr:from>
    <xdr:to>
      <xdr:col>67</xdr:col>
      <xdr:colOff>101600</xdr:colOff>
      <xdr:row>36</xdr:row>
      <xdr:rowOff>24708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0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41235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8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32391</xdr:rowOff>
    </xdr:from>
    <xdr:to>
      <xdr:col>85</xdr:col>
      <xdr:colOff>127000</xdr:colOff>
      <xdr:row>57</xdr:row>
      <xdr:rowOff>81140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05041"/>
          <a:ext cx="8382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32391</xdr:rowOff>
    </xdr:from>
    <xdr:to>
      <xdr:col>81</xdr:col>
      <xdr:colOff>50800</xdr:colOff>
      <xdr:row>57</xdr:row>
      <xdr:rowOff>161627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05041"/>
          <a:ext cx="889000" cy="1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143225</xdr:rowOff>
    </xdr:from>
    <xdr:to>
      <xdr:col>76</xdr:col>
      <xdr:colOff>114300</xdr:colOff>
      <xdr:row>57</xdr:row>
      <xdr:rowOff>161627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15875"/>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73101</xdr:rowOff>
    </xdr:from>
    <xdr:to>
      <xdr:col>71</xdr:col>
      <xdr:colOff>177800</xdr:colOff>
      <xdr:row>57</xdr:row>
      <xdr:rowOff>143225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674301"/>
          <a:ext cx="889000" cy="24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30340</xdr:rowOff>
    </xdr:from>
    <xdr:to>
      <xdr:col>85</xdr:col>
      <xdr:colOff>177800</xdr:colOff>
      <xdr:row>57</xdr:row>
      <xdr:rowOff>131940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116717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153041</xdr:rowOff>
    </xdr:from>
    <xdr:to>
      <xdr:col>81</xdr:col>
      <xdr:colOff>101600</xdr:colOff>
      <xdr:row>57</xdr:row>
      <xdr:rowOff>83191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74318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110827</xdr:rowOff>
    </xdr:from>
    <xdr:to>
      <xdr:col>76</xdr:col>
      <xdr:colOff>165100</xdr:colOff>
      <xdr:row>58</xdr:row>
      <xdr:rowOff>40977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32104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92425</xdr:rowOff>
    </xdr:from>
    <xdr:to>
      <xdr:col>72</xdr:col>
      <xdr:colOff>38100</xdr:colOff>
      <xdr:row>58</xdr:row>
      <xdr:rowOff>22575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22301</xdr:rowOff>
    </xdr:from>
    <xdr:to>
      <xdr:col>67</xdr:col>
      <xdr:colOff>101600</xdr:colOff>
      <xdr:row>56</xdr:row>
      <xdr:rowOff>123901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140428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39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53346</xdr:rowOff>
    </xdr:from>
    <xdr:to>
      <xdr:col>85</xdr:col>
      <xdr:colOff>127000</xdr:colOff>
      <xdr:row>77</xdr:row>
      <xdr:rowOff>163474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254996"/>
          <a:ext cx="838200" cy="1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53346</xdr:rowOff>
    </xdr:from>
    <xdr:to>
      <xdr:col>81</xdr:col>
      <xdr:colOff>50800</xdr:colOff>
      <xdr:row>77</xdr:row>
      <xdr:rowOff>157702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254996"/>
          <a:ext cx="889000" cy="10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157702</xdr:rowOff>
    </xdr:from>
    <xdr:to>
      <xdr:col>76</xdr:col>
      <xdr:colOff>114300</xdr:colOff>
      <xdr:row>78</xdr:row>
      <xdr:rowOff>20599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359352"/>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20599</xdr:rowOff>
    </xdr:from>
    <xdr:to>
      <xdr:col>71</xdr:col>
      <xdr:colOff>177800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39369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112674</xdr:rowOff>
    </xdr:from>
    <xdr:to>
      <xdr:col>85</xdr:col>
      <xdr:colOff>177800</xdr:colOff>
      <xdr:row>78</xdr:row>
      <xdr:rowOff>42824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67555</xdr:rowOff>
    </xdr:from>
    <xdr:ext cx="378565"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2546</xdr:rowOff>
    </xdr:from>
    <xdr:to>
      <xdr:col>81</xdr:col>
      <xdr:colOff>101600</xdr:colOff>
      <xdr:row>77</xdr:row>
      <xdr:rowOff>104146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120673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29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106902</xdr:rowOff>
    </xdr:from>
    <xdr:to>
      <xdr:col>76</xdr:col>
      <xdr:colOff>165100</xdr:colOff>
      <xdr:row>78</xdr:row>
      <xdr:rowOff>37052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28179</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40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141249</xdr:rowOff>
    </xdr:from>
    <xdr:to>
      <xdr:col>72</xdr:col>
      <xdr:colOff>38100</xdr:colOff>
      <xdr:row>78</xdr:row>
      <xdr:rowOff>71399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62526</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46333" y="13435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27147</xdr:rowOff>
    </xdr:from>
    <xdr:to>
      <xdr:col>85</xdr:col>
      <xdr:colOff>127000</xdr:colOff>
      <xdr:row>96</xdr:row>
      <xdr:rowOff>37908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486347"/>
          <a:ext cx="8382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6933</xdr:rowOff>
    </xdr:from>
    <xdr:to>
      <xdr:col>81</xdr:col>
      <xdr:colOff>50800</xdr:colOff>
      <xdr:row>96</xdr:row>
      <xdr:rowOff>27147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466133"/>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6933</xdr:rowOff>
    </xdr:from>
    <xdr:to>
      <xdr:col>76</xdr:col>
      <xdr:colOff>114300</xdr:colOff>
      <xdr:row>96</xdr:row>
      <xdr:rowOff>9660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466133"/>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9660</xdr:rowOff>
    </xdr:from>
    <xdr:to>
      <xdr:col>71</xdr:col>
      <xdr:colOff>177800</xdr:colOff>
      <xdr:row>96</xdr:row>
      <xdr:rowOff>61584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468860"/>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158558</xdr:rowOff>
    </xdr:from>
    <xdr:to>
      <xdr:col>85</xdr:col>
      <xdr:colOff>177800</xdr:colOff>
      <xdr:row>96</xdr:row>
      <xdr:rowOff>88708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136985</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2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147797</xdr:rowOff>
    </xdr:from>
    <xdr:to>
      <xdr:col>81</xdr:col>
      <xdr:colOff>101600</xdr:colOff>
      <xdr:row>96</xdr:row>
      <xdr:rowOff>77947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94474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127583</xdr:rowOff>
    </xdr:from>
    <xdr:to>
      <xdr:col>76</xdr:col>
      <xdr:colOff>165100</xdr:colOff>
      <xdr:row>96</xdr:row>
      <xdr:rowOff>57733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1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74260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19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130310</xdr:rowOff>
    </xdr:from>
    <xdr:to>
      <xdr:col>72</xdr:col>
      <xdr:colOff>38100</xdr:colOff>
      <xdr:row>96</xdr:row>
      <xdr:rowOff>60460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4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76987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19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10784</xdr:rowOff>
    </xdr:from>
    <xdr:to>
      <xdr:col>67</xdr:col>
      <xdr:colOff>101600</xdr:colOff>
      <xdr:row>96</xdr:row>
      <xdr:rowOff>112384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103511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148,700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円で、類似団体平均、全国平均ともに下回り、前年度を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97,808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円上回っている。対前年度で大きく伸びているのは、特別定額給付金によるものである。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165,398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生活保護費が高止まりしているのに加え、障害者自立支援関係の扶助費が増加していること、急速な高齢化の進展により、介護保険事業特別会計や後期高齢者医療特別会計への繰出金が年々増加しているため、今後も増嵩していく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35,234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全国平均を下回っている。学校給食センターや健康福祉センター建設事業などの大規模事業で借り入れた地方債の元金償還が本格化しているが、高金利債の償還が進んだことにより利子が減少したことによるものであるが、市民運動場人工芝生化事業や新図書館建設事業などの大型事業が予定されており、今後、増加してい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36,074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16,667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新型コロナウイルス感染症対策により、普通建設事業を抑制したことなどが原因であるが、学校施設については、少子化による統廃合を検討しており、更新については、統廃合と合わせ検討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今後は、義務的経費の増嵩により、当市財政の硬直化が懸念されるため、経常経費の更なる削減と、市税等自主財源の確保に向けて様々な取組を実施していく。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財政調整基金は、新型コロナウイルス感染症対策などにより</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百万円の取崩しを実施し、</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百万円を積み立てたため、基金残高は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2,571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百万円となり、標準財政規模に対する残高の比率は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16.27</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％となっている。対前年度比</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4.57</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ポイント減少しているが、新型コロナウイルス感染症対策などにより、</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620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百万円基金残高が減ったことによるものである。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1.99</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急速な高齢化により介護保険事業特別会計や後期高齢者医療特別会計への繰出金が増嵩しているものの、新型コロナウイルス感染症対策として、歳出を抑制したことなどが原因であ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実質単年度収支は、国庫支出金や基金繰入金の増などから単年度収支が増加したことから、マイナス幅が減少した。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今後は、引き続き行財政改革の推進を図り、基金残高を増やしながら、自主財源の確保に努め、財政運営の健全性確保を図っていく。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連結実質赤字比率については、これまでの徹底した経営改善努力の結果、平成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年度に累積赤字を解消した競輪事業特別会計が、黒字を維持出来ていることから、全会計において収支が黒字となっている。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一般会計については、新型コロナウイルス感染症対策として歳出を抑制したことなどにより黒字額が増加した。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病院事業会計や介護保険事業特別会計おいては、新型コロナウイルス感染の影響で黒字幅が減少し、売上が好調な競輪事業会計については黒字幅が増加した。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黒字を維持しているものの、介護保険事業特別会計、後期高齢者医療特別会計においては、一般会計からの繰出金が大きくなってきており、下水道事業会計についても、一般会計の負担が大きくなっていることから、個別会計においても、効率的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35036;&#20304;&#29992;/&#9734;05&#36001;&#25919;&#29366;&#27841;&#36039;&#26009;&#38598;/&#20196;&#21644;2&#24180;&#24230;&#27770;&#31639;/20220920&#36861;&#21152;&#25552;&#20986;&#20998;/&#12304;&#36001;&#25919;&#29366;&#27841;&#36039;&#26009;&#38598;&#12305;_222089_&#20234;&#26481;&#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15.7</v>
          </cell>
          <cell r="BX51">
            <v>11.4</v>
          </cell>
          <cell r="CF51">
            <v>9.9</v>
          </cell>
          <cell r="CN51">
            <v>11.3</v>
          </cell>
          <cell r="CV51">
            <v>16</v>
          </cell>
        </row>
        <row r="53">
          <cell r="BP53">
            <v>57.3</v>
          </cell>
          <cell r="BX53">
            <v>58.6</v>
          </cell>
          <cell r="CF53">
            <v>59.9</v>
          </cell>
          <cell r="CN53">
            <v>61.3</v>
          </cell>
          <cell r="CV53">
            <v>62.8</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cell r="BP73">
            <v>15.7</v>
          </cell>
          <cell r="BX73">
            <v>11.4</v>
          </cell>
          <cell r="CF73">
            <v>9.9</v>
          </cell>
          <cell r="CN73">
            <v>11.3</v>
          </cell>
          <cell r="CV73">
            <v>16</v>
          </cell>
        </row>
        <row r="75">
          <cell r="BP75">
            <v>7</v>
          </cell>
          <cell r="BX75">
            <v>6.4</v>
          </cell>
          <cell r="CF75">
            <v>6.1</v>
          </cell>
          <cell r="CN75">
            <v>6.1</v>
          </cell>
          <cell r="CV75">
            <v>5.9</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35996003</v>
      </c>
      <c r="BO4" s="395"/>
      <c r="BP4" s="395"/>
      <c r="BQ4" s="395"/>
      <c r="BR4" s="395"/>
      <c r="BS4" s="395"/>
      <c r="BT4" s="395"/>
      <c r="BU4" s="396"/>
      <c r="BV4" s="394">
        <v>27818000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4.3</v>
      </c>
      <c r="CU4" s="401"/>
      <c r="CV4" s="401"/>
      <c r="CW4" s="401"/>
      <c r="CX4" s="401"/>
      <c r="CY4" s="401"/>
      <c r="CZ4" s="401"/>
      <c r="DA4" s="402"/>
      <c r="DB4" s="400">
        <v>2.2999999999999998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35128618</v>
      </c>
      <c r="BO5" s="432"/>
      <c r="BP5" s="432"/>
      <c r="BQ5" s="432"/>
      <c r="BR5" s="432"/>
      <c r="BS5" s="432"/>
      <c r="BT5" s="432"/>
      <c r="BU5" s="433"/>
      <c r="BV5" s="431">
        <v>27300743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90.4</v>
      </c>
      <c r="CU5" s="429"/>
      <c r="CV5" s="429"/>
      <c r="CW5" s="429"/>
      <c r="CX5" s="429"/>
      <c r="CY5" s="429"/>
      <c r="CZ5" s="429"/>
      <c r="DA5" s="430"/>
      <c r="DB5" s="428">
        <v>88.8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867385</v>
      </c>
      <c r="BO6" s="432"/>
      <c r="BP6" s="432"/>
      <c r="BQ6" s="432"/>
      <c r="BR6" s="432"/>
      <c r="BS6" s="432"/>
      <c r="BT6" s="432"/>
      <c r="BU6" s="433"/>
      <c r="BV6" s="431">
        <v>517257</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96.3</v>
      </c>
      <c r="CU6" s="469"/>
      <c r="CV6" s="469"/>
      <c r="CW6" s="469"/>
      <c r="CX6" s="469"/>
      <c r="CY6" s="469"/>
      <c r="CZ6" s="469"/>
      <c r="DA6" s="470"/>
      <c r="DB6" s="468">
        <v>94.9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195015</v>
      </c>
      <c r="BO7" s="432"/>
      <c r="BP7" s="432"/>
      <c r="BQ7" s="432"/>
      <c r="BR7" s="432"/>
      <c r="BS7" s="432"/>
      <c r="BT7" s="432"/>
      <c r="BU7" s="433"/>
      <c r="BV7" s="431">
        <v>170932</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15806803</v>
      </c>
      <c r="CU7" s="432"/>
      <c r="CV7" s="432"/>
      <c r="CW7" s="432"/>
      <c r="CX7" s="432"/>
      <c r="CY7" s="432"/>
      <c r="CZ7" s="432"/>
      <c r="DA7" s="433"/>
      <c r="DB7" s="431">
        <v>15312861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672370</v>
      </c>
      <c r="BO8" s="432"/>
      <c r="BP8" s="432"/>
      <c r="BQ8" s="432"/>
      <c r="BR8" s="432"/>
      <c r="BS8" s="432"/>
      <c r="BT8" s="432"/>
      <c r="BU8" s="433"/>
      <c r="BV8" s="431">
        <v>346325</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0.73</v>
      </c>
      <c r="CU8" s="472"/>
      <c r="CV8" s="472"/>
      <c r="CW8" s="472"/>
      <c r="CX8" s="472"/>
      <c r="CY8" s="472"/>
      <c r="CZ8" s="472"/>
      <c r="DA8" s="473"/>
      <c r="DB8" s="471">
        <v>0.74</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65491</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117</v>
      </c>
      <c r="AV9" s="464"/>
      <c r="AW9" s="464"/>
      <c r="AX9" s="464"/>
      <c r="AY9" s="465" t="s">
        <v>118</v>
      </c>
      <c r="AZ9" s="466"/>
      <c r="BA9" s="466"/>
      <c r="BB9" s="466"/>
      <c r="BC9" s="466"/>
      <c r="BD9" s="466"/>
      <c r="BE9" s="466"/>
      <c r="BF9" s="466"/>
      <c r="BG9" s="466"/>
      <c r="BH9" s="466"/>
      <c r="BI9" s="466"/>
      <c r="BJ9" s="466"/>
      <c r="BK9" s="466"/>
      <c r="BL9" s="466"/>
      <c r="BM9" s="467"/>
      <c r="BN9" s="431">
        <v>326045</v>
      </c>
      <c r="BO9" s="432"/>
      <c r="BP9" s="432"/>
      <c r="BQ9" s="432"/>
      <c r="BR9" s="432"/>
      <c r="BS9" s="432"/>
      <c r="BT9" s="432"/>
      <c r="BU9" s="433"/>
      <c r="BV9" s="431">
        <v>-435161</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11.3</v>
      </c>
      <c r="CU9" s="429"/>
      <c r="CV9" s="429"/>
      <c r="CW9" s="429"/>
      <c r="CX9" s="429"/>
      <c r="CY9" s="429"/>
      <c r="CZ9" s="429"/>
      <c r="DA9" s="430"/>
      <c r="DB9" s="428">
        <v>12.4</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120</v>
      </c>
      <c r="M10" s="461"/>
      <c r="N10" s="461"/>
      <c r="O10" s="461"/>
      <c r="P10" s="461"/>
      <c r="Q10" s="462"/>
      <c r="R10" s="482">
        <v>68345</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122</v>
      </c>
      <c r="AV10" s="464"/>
      <c r="AW10" s="464"/>
      <c r="AX10" s="464"/>
      <c r="AY10" s="465" t="s">
        <v>123</v>
      </c>
      <c r="AZ10" s="466"/>
      <c r="BA10" s="466"/>
      <c r="BB10" s="466"/>
      <c r="BC10" s="466"/>
      <c r="BD10" s="466"/>
      <c r="BE10" s="466"/>
      <c r="BF10" s="466"/>
      <c r="BG10" s="466"/>
      <c r="BH10" s="466"/>
      <c r="BI10" s="466"/>
      <c r="BJ10" s="466"/>
      <c r="BK10" s="466"/>
      <c r="BL10" s="466"/>
      <c r="BM10" s="467"/>
      <c r="BN10" s="431">
        <v>180365</v>
      </c>
      <c r="BO10" s="432"/>
      <c r="BP10" s="432"/>
      <c r="BQ10" s="432"/>
      <c r="BR10" s="432"/>
      <c r="BS10" s="432"/>
      <c r="BT10" s="432"/>
      <c r="BU10" s="433"/>
      <c r="BV10" s="431">
        <v>400824</v>
      </c>
      <c r="BW10" s="432"/>
      <c r="BX10" s="432"/>
      <c r="BY10" s="432"/>
      <c r="BZ10" s="432"/>
      <c r="CA10" s="432"/>
      <c r="CB10" s="432"/>
      <c r="CC10" s="433"/>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125</v>
      </c>
      <c r="M11" s="486"/>
      <c r="N11" s="486"/>
      <c r="O11" s="486"/>
      <c r="P11" s="486"/>
      <c r="Q11" s="487"/>
      <c r="R11" s="488" t="s">
        <v>126</v>
      </c>
      <c r="S11" s="489"/>
      <c r="T11" s="489"/>
      <c r="U11" s="489"/>
      <c r="V11" s="490"/>
      <c r="W11" s="419"/>
      <c r="X11" s="420"/>
      <c r="Y11" s="420"/>
      <c r="Z11" s="420"/>
      <c r="AA11" s="420"/>
      <c r="AB11" s="420"/>
      <c r="AC11" s="420"/>
      <c r="AD11" s="420"/>
      <c r="AE11" s="420"/>
      <c r="AF11" s="420"/>
      <c r="AG11" s="420"/>
      <c r="AH11" s="420"/>
      <c r="AI11" s="420"/>
      <c r="AJ11" s="420"/>
      <c r="AK11" s="420"/>
      <c r="AL11" s="423"/>
      <c r="AM11" s="460" t="s">
        <v>127</v>
      </c>
      <c r="AN11" s="461"/>
      <c r="AO11" s="461"/>
      <c r="AP11" s="461"/>
      <c r="AQ11" s="461"/>
      <c r="AR11" s="461"/>
      <c r="AS11" s="461"/>
      <c r="AT11" s="462"/>
      <c r="AU11" s="463" t="s">
        <v>128</v>
      </c>
      <c r="AV11" s="464"/>
      <c r="AW11" s="464"/>
      <c r="AX11" s="464"/>
      <c r="AY11" s="465" t="s">
        <v>129</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130</v>
      </c>
      <c r="CE11" s="435"/>
      <c r="CF11" s="435"/>
      <c r="CG11" s="435"/>
      <c r="CH11" s="435"/>
      <c r="CI11" s="435"/>
      <c r="CJ11" s="435"/>
      <c r="CK11" s="435"/>
      <c r="CL11" s="435"/>
      <c r="CM11" s="435"/>
      <c r="CN11" s="435"/>
      <c r="CO11" s="435"/>
      <c r="CP11" s="435"/>
      <c r="CQ11" s="435"/>
      <c r="CR11" s="435"/>
      <c r="CS11" s="436"/>
      <c r="CT11" s="471" t="s">
        <v>131</v>
      </c>
      <c r="CU11" s="472"/>
      <c r="CV11" s="472"/>
      <c r="CW11" s="472"/>
      <c r="CX11" s="472"/>
      <c r="CY11" s="472"/>
      <c r="CZ11" s="472"/>
      <c r="DA11" s="473"/>
      <c r="DB11" s="471" t="s">
        <v>132</v>
      </c>
      <c r="DC11" s="472"/>
      <c r="DD11" s="472"/>
      <c r="DE11" s="472"/>
      <c r="DF11" s="472"/>
      <c r="DG11" s="472"/>
      <c r="DH11" s="472"/>
      <c r="DI11" s="473"/>
      <c r="DJ11" s="186"/>
      <c r="DK11" s="186"/>
      <c r="DL11" s="186"/>
      <c r="DM11" s="186"/>
      <c r="DN11" s="186"/>
      <c r="DO11" s="186"/>
    </row>
    <row r="12" spans="1:119" ht="18.75" customHeight="1" x14ac:dyDescent="0.15">
      <c r="A12" s="187"/>
      <c r="B12" s="491" t="s">
        <v>133</v>
      </c>
      <c r="C12" s="492"/>
      <c r="D12" s="492"/>
      <c r="E12" s="492"/>
      <c r="F12" s="492"/>
      <c r="G12" s="492"/>
      <c r="H12" s="492"/>
      <c r="I12" s="492"/>
      <c r="J12" s="492"/>
      <c r="K12" s="493"/>
      <c r="L12" s="500" t="s">
        <v>134</v>
      </c>
      <c r="M12" s="501"/>
      <c r="N12" s="501"/>
      <c r="O12" s="501"/>
      <c r="P12" s="501"/>
      <c r="Q12" s="502"/>
      <c r="R12" s="503">
        <v>67718</v>
      </c>
      <c r="S12" s="504"/>
      <c r="T12" s="504"/>
      <c r="U12" s="504"/>
      <c r="V12" s="505"/>
      <c r="W12" s="506" t="s">
        <v>1</v>
      </c>
      <c r="X12" s="464"/>
      <c r="Y12" s="464"/>
      <c r="Z12" s="464"/>
      <c r="AA12" s="464"/>
      <c r="AB12" s="507"/>
      <c r="AC12" s="508" t="s">
        <v>135</v>
      </c>
      <c r="AD12" s="509"/>
      <c r="AE12" s="509"/>
      <c r="AF12" s="509"/>
      <c r="AG12" s="510"/>
      <c r="AH12" s="508" t="s">
        <v>136</v>
      </c>
      <c r="AI12" s="509"/>
      <c r="AJ12" s="509"/>
      <c r="AK12" s="509"/>
      <c r="AL12" s="511"/>
      <c r="AM12" s="460" t="s">
        <v>137</v>
      </c>
      <c r="AN12" s="461"/>
      <c r="AO12" s="461"/>
      <c r="AP12" s="461"/>
      <c r="AQ12" s="461"/>
      <c r="AR12" s="461"/>
      <c r="AS12" s="461"/>
      <c r="AT12" s="462"/>
      <c r="AU12" s="463" t="s">
        <v>122</v>
      </c>
      <c r="AV12" s="464"/>
      <c r="AW12" s="464"/>
      <c r="AX12" s="464"/>
      <c r="AY12" s="465" t="s">
        <v>138</v>
      </c>
      <c r="AZ12" s="466"/>
      <c r="BA12" s="466"/>
      <c r="BB12" s="466"/>
      <c r="BC12" s="466"/>
      <c r="BD12" s="466"/>
      <c r="BE12" s="466"/>
      <c r="BF12" s="466"/>
      <c r="BG12" s="466"/>
      <c r="BH12" s="466"/>
      <c r="BI12" s="466"/>
      <c r="BJ12" s="466"/>
      <c r="BK12" s="466"/>
      <c r="BL12" s="466"/>
      <c r="BM12" s="467"/>
      <c r="BN12" s="431">
        <v>800000</v>
      </c>
      <c r="BO12" s="432"/>
      <c r="BP12" s="432"/>
      <c r="BQ12" s="432"/>
      <c r="BR12" s="432"/>
      <c r="BS12" s="432"/>
      <c r="BT12" s="432"/>
      <c r="BU12" s="433"/>
      <c r="BV12" s="431">
        <v>400000</v>
      </c>
      <c r="BW12" s="432"/>
      <c r="BX12" s="432"/>
      <c r="BY12" s="432"/>
      <c r="BZ12" s="432"/>
      <c r="CA12" s="432"/>
      <c r="CB12" s="432"/>
      <c r="CC12" s="433"/>
      <c r="CD12" s="434" t="s">
        <v>139</v>
      </c>
      <c r="CE12" s="435"/>
      <c r="CF12" s="435"/>
      <c r="CG12" s="435"/>
      <c r="CH12" s="435"/>
      <c r="CI12" s="435"/>
      <c r="CJ12" s="435"/>
      <c r="CK12" s="435"/>
      <c r="CL12" s="435"/>
      <c r="CM12" s="435"/>
      <c r="CN12" s="435"/>
      <c r="CO12" s="435"/>
      <c r="CP12" s="435"/>
      <c r="CQ12" s="435"/>
      <c r="CR12" s="435"/>
      <c r="CS12" s="436"/>
      <c r="CT12" s="471" t="s">
        <v>131</v>
      </c>
      <c r="CU12" s="472"/>
      <c r="CV12" s="472"/>
      <c r="CW12" s="472"/>
      <c r="CX12" s="472"/>
      <c r="CY12" s="472"/>
      <c r="CZ12" s="472"/>
      <c r="DA12" s="473"/>
      <c r="DB12" s="471" t="s">
        <v>140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141</v>
      </c>
      <c r="N13" s="523"/>
      <c r="O13" s="523"/>
      <c r="P13" s="523"/>
      <c r="Q13" s="524"/>
      <c r="R13" s="515">
        <v>67049</v>
      </c>
      <c r="S13" s="516"/>
      <c r="T13" s="516"/>
      <c r="U13" s="516"/>
      <c r="V13" s="517"/>
      <c r="W13" s="447" t="s">
        <v>142</v>
      </c>
      <c r="X13" s="448"/>
      <c r="Y13" s="448"/>
      <c r="Z13" s="448"/>
      <c r="AA13" s="448"/>
      <c r="AB13" s="438"/>
      <c r="AC13" s="482">
        <v>789</v>
      </c>
      <c r="AD13" s="483"/>
      <c r="AE13" s="483"/>
      <c r="AF13" s="483"/>
      <c r="AG13" s="525"/>
      <c r="AH13" s="482">
        <v>810</v>
      </c>
      <c r="AI13" s="483"/>
      <c r="AJ13" s="483"/>
      <c r="AK13" s="483"/>
      <c r="AL13" s="484"/>
      <c r="AM13" s="460" t="s">
        <v>143</v>
      </c>
      <c r="AN13" s="461"/>
      <c r="AO13" s="461"/>
      <c r="AP13" s="461"/>
      <c r="AQ13" s="461"/>
      <c r="AR13" s="461"/>
      <c r="AS13" s="461"/>
      <c r="AT13" s="462"/>
      <c r="AU13" s="463" t="s">
        <v>144</v>
      </c>
      <c r="AV13" s="464"/>
      <c r="AW13" s="464"/>
      <c r="AX13" s="464"/>
      <c r="AY13" s="465" t="s">
        <v>145</v>
      </c>
      <c r="AZ13" s="466"/>
      <c r="BA13" s="466"/>
      <c r="BB13" s="466"/>
      <c r="BC13" s="466"/>
      <c r="BD13" s="466"/>
      <c r="BE13" s="466"/>
      <c r="BF13" s="466"/>
      <c r="BG13" s="466"/>
      <c r="BH13" s="466"/>
      <c r="BI13" s="466"/>
      <c r="BJ13" s="466"/>
      <c r="BK13" s="466"/>
      <c r="BL13" s="466"/>
      <c r="BM13" s="467"/>
      <c r="BN13" s="431">
        <v>-293590</v>
      </c>
      <c r="BO13" s="432"/>
      <c r="BP13" s="432"/>
      <c r="BQ13" s="432"/>
      <c r="BR13" s="432"/>
      <c r="BS13" s="432"/>
      <c r="BT13" s="432"/>
      <c r="BU13" s="433"/>
      <c r="BV13" s="431">
        <v>-434337</v>
      </c>
      <c r="BW13" s="432"/>
      <c r="BX13" s="432"/>
      <c r="BY13" s="432"/>
      <c r="BZ13" s="432"/>
      <c r="CA13" s="432"/>
      <c r="CB13" s="432"/>
      <c r="CC13" s="433"/>
      <c r="CD13" s="434" t="s">
        <v>146</v>
      </c>
      <c r="CE13" s="435"/>
      <c r="CF13" s="435"/>
      <c r="CG13" s="435"/>
      <c r="CH13" s="435"/>
      <c r="CI13" s="435"/>
      <c r="CJ13" s="435"/>
      <c r="CK13" s="435"/>
      <c r="CL13" s="435"/>
      <c r="CM13" s="435"/>
      <c r="CN13" s="435"/>
      <c r="CO13" s="435"/>
      <c r="CP13" s="435"/>
      <c r="CQ13" s="435"/>
      <c r="CR13" s="435"/>
      <c r="CS13" s="436"/>
      <c r="CT13" s="428">
        <v>5.9</v>
      </c>
      <c r="CU13" s="429"/>
      <c r="CV13" s="429"/>
      <c r="CW13" s="429"/>
      <c r="CX13" s="429"/>
      <c r="CY13" s="429"/>
      <c r="CZ13" s="429"/>
      <c r="DA13" s="430"/>
      <c r="DB13" s="428">
        <v>6.1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147</v>
      </c>
      <c r="M14" s="513"/>
      <c r="N14" s="513"/>
      <c r="O14" s="513"/>
      <c r="P14" s="513"/>
      <c r="Q14" s="514"/>
      <c r="R14" s="515">
        <v>68487</v>
      </c>
      <c r="S14" s="516"/>
      <c r="T14" s="516"/>
      <c r="U14" s="516"/>
      <c r="V14" s="517"/>
      <c r="W14" s="421"/>
      <c r="X14" s="422"/>
      <c r="Y14" s="422"/>
      <c r="Z14" s="422"/>
      <c r="AA14" s="422"/>
      <c r="AB14" s="411"/>
      <c r="AC14" s="518">
        <v>2.7</v>
      </c>
      <c r="AD14" s="519"/>
      <c r="AE14" s="519"/>
      <c r="AF14" s="519"/>
      <c r="AG14" s="520"/>
      <c r="AH14" s="518">
        <v>2.6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148</v>
      </c>
      <c r="CE14" s="527"/>
      <c r="CF14" s="527"/>
      <c r="CG14" s="527"/>
      <c r="CH14" s="527"/>
      <c r="CI14" s="527"/>
      <c r="CJ14" s="527"/>
      <c r="CK14" s="527"/>
      <c r="CL14" s="527"/>
      <c r="CM14" s="527"/>
      <c r="CN14" s="527"/>
      <c r="CO14" s="527"/>
      <c r="CP14" s="527"/>
      <c r="CQ14" s="527"/>
      <c r="CR14" s="527"/>
      <c r="CS14" s="528"/>
      <c r="CT14" s="529">
        <v>16</v>
      </c>
      <c r="CU14" s="530"/>
      <c r="CV14" s="530"/>
      <c r="CW14" s="530"/>
      <c r="CX14" s="530"/>
      <c r="CY14" s="530"/>
      <c r="CZ14" s="530"/>
      <c r="DA14" s="531"/>
      <c r="DB14" s="529">
        <v>11.3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149</v>
      </c>
      <c r="N15" s="523"/>
      <c r="O15" s="523"/>
      <c r="P15" s="523"/>
      <c r="Q15" s="524"/>
      <c r="R15" s="515">
        <v>67862</v>
      </c>
      <c r="S15" s="516"/>
      <c r="T15" s="516"/>
      <c r="U15" s="516"/>
      <c r="V15" s="517"/>
      <c r="W15" s="447" t="s">
        <v>150</v>
      </c>
      <c r="X15" s="448"/>
      <c r="Y15" s="448"/>
      <c r="Z15" s="448"/>
      <c r="AA15" s="448"/>
      <c r="AB15" s="438"/>
      <c r="AC15" s="482">
        <v>3966</v>
      </c>
      <c r="AD15" s="483"/>
      <c r="AE15" s="483"/>
      <c r="AF15" s="483"/>
      <c r="AG15" s="525"/>
      <c r="AH15" s="482">
        <v>4312</v>
      </c>
      <c r="AI15" s="483"/>
      <c r="AJ15" s="483"/>
      <c r="AK15" s="483"/>
      <c r="AL15" s="484"/>
      <c r="AM15" s="460"/>
      <c r="AN15" s="461"/>
      <c r="AO15" s="461"/>
      <c r="AP15" s="461"/>
      <c r="AQ15" s="461"/>
      <c r="AR15" s="461"/>
      <c r="AS15" s="461"/>
      <c r="AT15" s="462"/>
      <c r="AU15" s="463"/>
      <c r="AV15" s="464"/>
      <c r="AW15" s="464"/>
      <c r="AX15" s="464"/>
      <c r="AY15" s="391" t="s">
        <v>151</v>
      </c>
      <c r="AZ15" s="392"/>
      <c r="BA15" s="392"/>
      <c r="BB15" s="392"/>
      <c r="BC15" s="392"/>
      <c r="BD15" s="392"/>
      <c r="BE15" s="392"/>
      <c r="BF15" s="392"/>
      <c r="BG15" s="392"/>
      <c r="BH15" s="392"/>
      <c r="BI15" s="392"/>
      <c r="BJ15" s="392"/>
      <c r="BK15" s="392"/>
      <c r="BL15" s="392"/>
      <c r="BM15" s="393"/>
      <c r="BN15" s="394">
        <v>8910090</v>
      </c>
      <c r="BO15" s="395"/>
      <c r="BP15" s="395"/>
      <c r="BQ15" s="395"/>
      <c r="BR15" s="395"/>
      <c r="BS15" s="395"/>
      <c r="BT15" s="395"/>
      <c r="BU15" s="396"/>
      <c r="BV15" s="394">
        <v>8646897</v>
      </c>
      <c r="BW15" s="395"/>
      <c r="BX15" s="395"/>
      <c r="BY15" s="395"/>
      <c r="BZ15" s="395"/>
      <c r="CA15" s="395"/>
      <c r="CB15" s="395"/>
      <c r="CC15" s="396"/>
      <c r="CD15" s="532" t="s">
        <v>152</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153</v>
      </c>
      <c r="M16" s="543"/>
      <c r="N16" s="543"/>
      <c r="O16" s="543"/>
      <c r="P16" s="543"/>
      <c r="Q16" s="544"/>
      <c r="R16" s="535" t="s">
        <v>154</v>
      </c>
      <c r="S16" s="536"/>
      <c r="T16" s="536"/>
      <c r="U16" s="536"/>
      <c r="V16" s="537"/>
      <c r="W16" s="421"/>
      <c r="X16" s="422"/>
      <c r="Y16" s="422"/>
      <c r="Z16" s="422"/>
      <c r="AA16" s="422"/>
      <c r="AB16" s="411"/>
      <c r="AC16" s="518">
        <v>13.4</v>
      </c>
      <c r="AD16" s="519"/>
      <c r="AE16" s="519"/>
      <c r="AF16" s="519"/>
      <c r="AG16" s="520"/>
      <c r="AH16" s="518">
        <v>13.8</v>
      </c>
      <c r="AI16" s="519"/>
      <c r="AJ16" s="519"/>
      <c r="AK16" s="519"/>
      <c r="AL16" s="521"/>
      <c r="AM16" s="460"/>
      <c r="AN16" s="461"/>
      <c r="AO16" s="461"/>
      <c r="AP16" s="461"/>
      <c r="AQ16" s="461"/>
      <c r="AR16" s="461"/>
      <c r="AS16" s="461"/>
      <c r="AT16" s="462"/>
      <c r="AU16" s="463"/>
      <c r="AV16" s="464"/>
      <c r="AW16" s="464"/>
      <c r="AX16" s="464"/>
      <c r="AY16" s="465" t="s">
        <v>155</v>
      </c>
      <c r="AZ16" s="466"/>
      <c r="BA16" s="466"/>
      <c r="BB16" s="466"/>
      <c r="BC16" s="466"/>
      <c r="BD16" s="466"/>
      <c r="BE16" s="466"/>
      <c r="BF16" s="466"/>
      <c r="BG16" s="466"/>
      <c r="BH16" s="466"/>
      <c r="BI16" s="466"/>
      <c r="BJ16" s="466"/>
      <c r="BK16" s="466"/>
      <c r="BL16" s="466"/>
      <c r="BM16" s="467"/>
      <c r="BN16" s="431">
        <v>12422336</v>
      </c>
      <c r="BO16" s="432"/>
      <c r="BP16" s="432"/>
      <c r="BQ16" s="432"/>
      <c r="BR16" s="432"/>
      <c r="BS16" s="432"/>
      <c r="BT16" s="432"/>
      <c r="BU16" s="433"/>
      <c r="BV16" s="431">
        <v>11844331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156</v>
      </c>
      <c r="N17" s="539"/>
      <c r="O17" s="539"/>
      <c r="P17" s="539"/>
      <c r="Q17" s="540"/>
      <c r="R17" s="535" t="s">
        <v>157</v>
      </c>
      <c r="S17" s="536"/>
      <c r="T17" s="536"/>
      <c r="U17" s="536"/>
      <c r="V17" s="537"/>
      <c r="W17" s="447" t="s">
        <v>158</v>
      </c>
      <c r="X17" s="448"/>
      <c r="Y17" s="448"/>
      <c r="Z17" s="448"/>
      <c r="AA17" s="448"/>
      <c r="AB17" s="438"/>
      <c r="AC17" s="482">
        <v>24762</v>
      </c>
      <c r="AD17" s="483"/>
      <c r="AE17" s="483"/>
      <c r="AF17" s="483"/>
      <c r="AG17" s="525"/>
      <c r="AH17" s="482">
        <v>26207</v>
      </c>
      <c r="AI17" s="483"/>
      <c r="AJ17" s="483"/>
      <c r="AK17" s="483"/>
      <c r="AL17" s="484"/>
      <c r="AM17" s="460"/>
      <c r="AN17" s="461"/>
      <c r="AO17" s="461"/>
      <c r="AP17" s="461"/>
      <c r="AQ17" s="461"/>
      <c r="AR17" s="461"/>
      <c r="AS17" s="461"/>
      <c r="AT17" s="462"/>
      <c r="AU17" s="463"/>
      <c r="AV17" s="464"/>
      <c r="AW17" s="464"/>
      <c r="AX17" s="464"/>
      <c r="AY17" s="465" t="s">
        <v>159</v>
      </c>
      <c r="AZ17" s="466"/>
      <c r="BA17" s="466"/>
      <c r="BB17" s="466"/>
      <c r="BC17" s="466"/>
      <c r="BD17" s="466"/>
      <c r="BE17" s="466"/>
      <c r="BF17" s="466"/>
      <c r="BG17" s="466"/>
      <c r="BH17" s="466"/>
      <c r="BI17" s="466"/>
      <c r="BJ17" s="466"/>
      <c r="BK17" s="466"/>
      <c r="BL17" s="466"/>
      <c r="BM17" s="467"/>
      <c r="BN17" s="431">
        <v>11319924</v>
      </c>
      <c r="BO17" s="432"/>
      <c r="BP17" s="432"/>
      <c r="BQ17" s="432"/>
      <c r="BR17" s="432"/>
      <c r="BS17" s="432"/>
      <c r="BT17" s="432"/>
      <c r="BU17" s="433"/>
      <c r="BV17" s="431">
        <v>11098805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160</v>
      </c>
      <c r="C18" s="474"/>
      <c r="D18" s="474"/>
      <c r="E18" s="546"/>
      <c r="F18" s="546"/>
      <c r="G18" s="546"/>
      <c r="H18" s="546"/>
      <c r="I18" s="546"/>
      <c r="J18" s="546"/>
      <c r="K18" s="546"/>
      <c r="L18" s="547">
        <v>124.1</v>
      </c>
      <c r="M18" s="547"/>
      <c r="N18" s="547"/>
      <c r="O18" s="547"/>
      <c r="P18" s="547"/>
      <c r="Q18" s="547"/>
      <c r="R18" s="548"/>
      <c r="S18" s="548"/>
      <c r="T18" s="548"/>
      <c r="U18" s="548"/>
      <c r="V18" s="549"/>
      <c r="W18" s="449"/>
      <c r="X18" s="450"/>
      <c r="Y18" s="450"/>
      <c r="Z18" s="450"/>
      <c r="AA18" s="450"/>
      <c r="AB18" s="441"/>
      <c r="AC18" s="550">
        <v>83.9</v>
      </c>
      <c r="AD18" s="551"/>
      <c r="AE18" s="551"/>
      <c r="AF18" s="551"/>
      <c r="AG18" s="552"/>
      <c r="AH18" s="550">
        <v>83.7</v>
      </c>
      <c r="AI18" s="551"/>
      <c r="AJ18" s="551"/>
      <c r="AK18" s="551"/>
      <c r="AL18" s="553"/>
      <c r="AM18" s="460"/>
      <c r="AN18" s="461"/>
      <c r="AO18" s="461"/>
      <c r="AP18" s="461"/>
      <c r="AQ18" s="461"/>
      <c r="AR18" s="461"/>
      <c r="AS18" s="461"/>
      <c r="AT18" s="462"/>
      <c r="AU18" s="463"/>
      <c r="AV18" s="464"/>
      <c r="AW18" s="464"/>
      <c r="AX18" s="464"/>
      <c r="AY18" s="465" t="s">
        <v>161</v>
      </c>
      <c r="AZ18" s="466"/>
      <c r="BA18" s="466"/>
      <c r="BB18" s="466"/>
      <c r="BC18" s="466"/>
      <c r="BD18" s="466"/>
      <c r="BE18" s="466"/>
      <c r="BF18" s="466"/>
      <c r="BG18" s="466"/>
      <c r="BH18" s="466"/>
      <c r="BI18" s="466"/>
      <c r="BJ18" s="466"/>
      <c r="BK18" s="466"/>
      <c r="BL18" s="466"/>
      <c r="BM18" s="467"/>
      <c r="BN18" s="431">
        <v>14483404</v>
      </c>
      <c r="BO18" s="432"/>
      <c r="BP18" s="432"/>
      <c r="BQ18" s="432"/>
      <c r="BR18" s="432"/>
      <c r="BS18" s="432"/>
      <c r="BT18" s="432"/>
      <c r="BU18" s="433"/>
      <c r="BV18" s="431">
        <v>14093369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162</v>
      </c>
      <c r="C19" s="474"/>
      <c r="D19" s="474"/>
      <c r="E19" s="546"/>
      <c r="F19" s="546"/>
      <c r="G19" s="546"/>
      <c r="H19" s="546"/>
      <c r="I19" s="546"/>
      <c r="J19" s="546"/>
      <c r="K19" s="546"/>
      <c r="L19" s="554">
        <v>528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163</v>
      </c>
      <c r="AZ19" s="466"/>
      <c r="BA19" s="466"/>
      <c r="BB19" s="466"/>
      <c r="BC19" s="466"/>
      <c r="BD19" s="466"/>
      <c r="BE19" s="466"/>
      <c r="BF19" s="466"/>
      <c r="BG19" s="466"/>
      <c r="BH19" s="466"/>
      <c r="BI19" s="466"/>
      <c r="BJ19" s="466"/>
      <c r="BK19" s="466"/>
      <c r="BL19" s="466"/>
      <c r="BM19" s="467"/>
      <c r="BN19" s="431">
        <v>20653485</v>
      </c>
      <c r="BO19" s="432"/>
      <c r="BP19" s="432"/>
      <c r="BQ19" s="432"/>
      <c r="BR19" s="432"/>
      <c r="BS19" s="432"/>
      <c r="BT19" s="432"/>
      <c r="BU19" s="433"/>
      <c r="BV19" s="431">
        <v>19360658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164</v>
      </c>
      <c r="C20" s="474"/>
      <c r="D20" s="474"/>
      <c r="E20" s="546"/>
      <c r="F20" s="546"/>
      <c r="G20" s="546"/>
      <c r="H20" s="546"/>
      <c r="I20" s="546"/>
      <c r="J20" s="546"/>
      <c r="K20" s="546"/>
      <c r="L20" s="554">
        <v>30820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166</v>
      </c>
      <c r="C22" s="569"/>
      <c r="D22" s="570"/>
      <c r="E22" s="443" t="s">
        <v>1</v>
      </c>
      <c r="F22" s="448"/>
      <c r="G22" s="448"/>
      <c r="H22" s="448"/>
      <c r="I22" s="448"/>
      <c r="J22" s="448"/>
      <c r="K22" s="438"/>
      <c r="L22" s="443" t="s">
        <v>167</v>
      </c>
      <c r="M22" s="448"/>
      <c r="N22" s="448"/>
      <c r="O22" s="448"/>
      <c r="P22" s="438"/>
      <c r="Q22" s="577" t="s">
        <v>168</v>
      </c>
      <c r="R22" s="578"/>
      <c r="S22" s="578"/>
      <c r="T22" s="578"/>
      <c r="U22" s="578"/>
      <c r="V22" s="579"/>
      <c r="W22" s="583" t="s">
        <v>169</v>
      </c>
      <c r="X22" s="569"/>
      <c r="Y22" s="570"/>
      <c r="Z22" s="443" t="s">
        <v>1</v>
      </c>
      <c r="AA22" s="448"/>
      <c r="AB22" s="448"/>
      <c r="AC22" s="448"/>
      <c r="AD22" s="448"/>
      <c r="AE22" s="448"/>
      <c r="AF22" s="448"/>
      <c r="AG22" s="438"/>
      <c r="AH22" s="596" t="s">
        <v>170</v>
      </c>
      <c r="AI22" s="448"/>
      <c r="AJ22" s="448"/>
      <c r="AK22" s="448"/>
      <c r="AL22" s="438"/>
      <c r="AM22" s="596" t="s">
        <v>171</v>
      </c>
      <c r="AN22" s="597"/>
      <c r="AO22" s="597"/>
      <c r="AP22" s="597"/>
      <c r="AQ22" s="597"/>
      <c r="AR22" s="598"/>
      <c r="AS22" s="577" t="s">
        <v>168</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172</v>
      </c>
      <c r="AZ23" s="392"/>
      <c r="BA23" s="392"/>
      <c r="BB23" s="392"/>
      <c r="BC23" s="392"/>
      <c r="BD23" s="392"/>
      <c r="BE23" s="392"/>
      <c r="BF23" s="392"/>
      <c r="BG23" s="392"/>
      <c r="BH23" s="392"/>
      <c r="BI23" s="392"/>
      <c r="BJ23" s="392"/>
      <c r="BK23" s="392"/>
      <c r="BL23" s="392"/>
      <c r="BM23" s="393"/>
      <c r="BN23" s="431">
        <v>24466685</v>
      </c>
      <c r="BO23" s="432"/>
      <c r="BP23" s="432"/>
      <c r="BQ23" s="432"/>
      <c r="BR23" s="432"/>
      <c r="BS23" s="432"/>
      <c r="BT23" s="432"/>
      <c r="BU23" s="433"/>
      <c r="BV23" s="431">
        <v>24671880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173</v>
      </c>
      <c r="F24" s="461"/>
      <c r="G24" s="461"/>
      <c r="H24" s="461"/>
      <c r="I24" s="461"/>
      <c r="J24" s="461"/>
      <c r="K24" s="462"/>
      <c r="L24" s="482">
        <v>1</v>
      </c>
      <c r="M24" s="483"/>
      <c r="N24" s="483"/>
      <c r="O24" s="483"/>
      <c r="P24" s="525"/>
      <c r="Q24" s="482">
        <v>8350</v>
      </c>
      <c r="R24" s="483"/>
      <c r="S24" s="483"/>
      <c r="T24" s="483"/>
      <c r="U24" s="483"/>
      <c r="V24" s="525"/>
      <c r="W24" s="584"/>
      <c r="X24" s="572"/>
      <c r="Y24" s="573"/>
      <c r="Z24" s="481" t="s">
        <v>174</v>
      </c>
      <c r="AA24" s="461"/>
      <c r="AB24" s="461"/>
      <c r="AC24" s="461"/>
      <c r="AD24" s="461"/>
      <c r="AE24" s="461"/>
      <c r="AF24" s="461"/>
      <c r="AG24" s="462"/>
      <c r="AH24" s="482">
        <v>480</v>
      </c>
      <c r="AI24" s="483"/>
      <c r="AJ24" s="483"/>
      <c r="AK24" s="483"/>
      <c r="AL24" s="525"/>
      <c r="AM24" s="482">
        <v>1563840</v>
      </c>
      <c r="AN24" s="483"/>
      <c r="AO24" s="483"/>
      <c r="AP24" s="483"/>
      <c r="AQ24" s="483"/>
      <c r="AR24" s="525"/>
      <c r="AS24" s="482">
        <v>3258</v>
      </c>
      <c r="AT24" s="483"/>
      <c r="AU24" s="483"/>
      <c r="AV24" s="483"/>
      <c r="AW24" s="483"/>
      <c r="AX24" s="484"/>
      <c r="AY24" s="604" t="s">
        <v>175</v>
      </c>
      <c r="AZ24" s="605"/>
      <c r="BA24" s="605"/>
      <c r="BB24" s="605"/>
      <c r="BC24" s="605"/>
      <c r="BD24" s="605"/>
      <c r="BE24" s="605"/>
      <c r="BF24" s="605"/>
      <c r="BG24" s="605"/>
      <c r="BH24" s="605"/>
      <c r="BI24" s="605"/>
      <c r="BJ24" s="605"/>
      <c r="BK24" s="605"/>
      <c r="BL24" s="605"/>
      <c r="BM24" s="606"/>
      <c r="BN24" s="431">
        <v>21394115</v>
      </c>
      <c r="BO24" s="432"/>
      <c r="BP24" s="432"/>
      <c r="BQ24" s="432"/>
      <c r="BR24" s="432"/>
      <c r="BS24" s="432"/>
      <c r="BT24" s="432"/>
      <c r="BU24" s="433"/>
      <c r="BV24" s="431">
        <v>21955907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176</v>
      </c>
      <c r="F25" s="461"/>
      <c r="G25" s="461"/>
      <c r="H25" s="461"/>
      <c r="I25" s="461"/>
      <c r="J25" s="461"/>
      <c r="K25" s="462"/>
      <c r="L25" s="482">
        <v>2</v>
      </c>
      <c r="M25" s="483"/>
      <c r="N25" s="483"/>
      <c r="O25" s="483"/>
      <c r="P25" s="525"/>
      <c r="Q25" s="482">
        <v>7270</v>
      </c>
      <c r="R25" s="483"/>
      <c r="S25" s="483"/>
      <c r="T25" s="483"/>
      <c r="U25" s="483"/>
      <c r="V25" s="525"/>
      <c r="W25" s="584"/>
      <c r="X25" s="572"/>
      <c r="Y25" s="573"/>
      <c r="Z25" s="481" t="s">
        <v>177</v>
      </c>
      <c r="AA25" s="461"/>
      <c r="AB25" s="461"/>
      <c r="AC25" s="461"/>
      <c r="AD25" s="461"/>
      <c r="AE25" s="461"/>
      <c r="AF25" s="461"/>
      <c r="AG25" s="462"/>
      <c r="AH25" s="482" t="s">
        <v>178</v>
      </c>
      <c r="AI25" s="483"/>
      <c r="AJ25" s="483"/>
      <c r="AK25" s="483"/>
      <c r="AL25" s="525"/>
      <c r="AM25" s="482" t="s">
        <v>178</v>
      </c>
      <c r="AN25" s="483"/>
      <c r="AO25" s="483"/>
      <c r="AP25" s="483"/>
      <c r="AQ25" s="483"/>
      <c r="AR25" s="525"/>
      <c r="AS25" s="482" t="s">
        <v>178</v>
      </c>
      <c r="AT25" s="483"/>
      <c r="AU25" s="483"/>
      <c r="AV25" s="483"/>
      <c r="AW25" s="483"/>
      <c r="AX25" s="484"/>
      <c r="AY25" s="391" t="s">
        <v>179</v>
      </c>
      <c r="AZ25" s="392"/>
      <c r="BA25" s="392"/>
      <c r="BB25" s="392"/>
      <c r="BC25" s="392"/>
      <c r="BD25" s="392"/>
      <c r="BE25" s="392"/>
      <c r="BF25" s="392"/>
      <c r="BG25" s="392"/>
      <c r="BH25" s="392"/>
      <c r="BI25" s="392"/>
      <c r="BJ25" s="392"/>
      <c r="BK25" s="392"/>
      <c r="BL25" s="392"/>
      <c r="BM25" s="393"/>
      <c r="BN25" s="394">
        <v>5167284</v>
      </c>
      <c r="BO25" s="395"/>
      <c r="BP25" s="395"/>
      <c r="BQ25" s="395"/>
      <c r="BR25" s="395"/>
      <c r="BS25" s="395"/>
      <c r="BT25" s="395"/>
      <c r="BU25" s="396"/>
      <c r="BV25" s="394">
        <v>4084039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180</v>
      </c>
      <c r="F26" s="461"/>
      <c r="G26" s="461"/>
      <c r="H26" s="461"/>
      <c r="I26" s="461"/>
      <c r="J26" s="461"/>
      <c r="K26" s="462"/>
      <c r="L26" s="482">
        <v>1</v>
      </c>
      <c r="M26" s="483"/>
      <c r="N26" s="483"/>
      <c r="O26" s="483"/>
      <c r="P26" s="525"/>
      <c r="Q26" s="482">
        <v>6680</v>
      </c>
      <c r="R26" s="483"/>
      <c r="S26" s="483"/>
      <c r="T26" s="483"/>
      <c r="U26" s="483"/>
      <c r="V26" s="525"/>
      <c r="W26" s="584"/>
      <c r="X26" s="572"/>
      <c r="Y26" s="573"/>
      <c r="Z26" s="481" t="s">
        <v>181</v>
      </c>
      <c r="AA26" s="594"/>
      <c r="AB26" s="594"/>
      <c r="AC26" s="594"/>
      <c r="AD26" s="594"/>
      <c r="AE26" s="594"/>
      <c r="AF26" s="594"/>
      <c r="AG26" s="595"/>
      <c r="AH26" s="482">
        <v>69</v>
      </c>
      <c r="AI26" s="483"/>
      <c r="AJ26" s="483"/>
      <c r="AK26" s="483"/>
      <c r="AL26" s="525"/>
      <c r="AM26" s="482">
        <v>264615</v>
      </c>
      <c r="AN26" s="483"/>
      <c r="AO26" s="483"/>
      <c r="AP26" s="483"/>
      <c r="AQ26" s="483"/>
      <c r="AR26" s="525"/>
      <c r="AS26" s="482">
        <v>3835</v>
      </c>
      <c r="AT26" s="483"/>
      <c r="AU26" s="483"/>
      <c r="AV26" s="483"/>
      <c r="AW26" s="483"/>
      <c r="AX26" s="484"/>
      <c r="AY26" s="434" t="s">
        <v>182</v>
      </c>
      <c r="AZ26" s="435"/>
      <c r="BA26" s="435"/>
      <c r="BB26" s="435"/>
      <c r="BC26" s="435"/>
      <c r="BD26" s="435"/>
      <c r="BE26" s="435"/>
      <c r="BF26" s="435"/>
      <c r="BG26" s="435"/>
      <c r="BH26" s="435"/>
      <c r="BI26" s="435"/>
      <c r="BJ26" s="435"/>
      <c r="BK26" s="435"/>
      <c r="BL26" s="435"/>
      <c r="BM26" s="436"/>
      <c r="BN26" s="431">
        <v>150000</v>
      </c>
      <c r="BO26" s="432"/>
      <c r="BP26" s="432"/>
      <c r="BQ26" s="432"/>
      <c r="BR26" s="432"/>
      <c r="BS26" s="432"/>
      <c r="BT26" s="432"/>
      <c r="BU26" s="433"/>
      <c r="BV26" s="431">
        <v>100000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183</v>
      </c>
      <c r="F27" s="461"/>
      <c r="G27" s="461"/>
      <c r="H27" s="461"/>
      <c r="I27" s="461"/>
      <c r="J27" s="461"/>
      <c r="K27" s="462"/>
      <c r="L27" s="482">
        <v>1</v>
      </c>
      <c r="M27" s="483"/>
      <c r="N27" s="483"/>
      <c r="O27" s="483"/>
      <c r="P27" s="525"/>
      <c r="Q27" s="482">
        <v>4230</v>
      </c>
      <c r="R27" s="483"/>
      <c r="S27" s="483"/>
      <c r="T27" s="483"/>
      <c r="U27" s="483"/>
      <c r="V27" s="525"/>
      <c r="W27" s="584"/>
      <c r="X27" s="572"/>
      <c r="Y27" s="573"/>
      <c r="Z27" s="481" t="s">
        <v>184</v>
      </c>
      <c r="AA27" s="461"/>
      <c r="AB27" s="461"/>
      <c r="AC27" s="461"/>
      <c r="AD27" s="461"/>
      <c r="AE27" s="461"/>
      <c r="AF27" s="461"/>
      <c r="AG27" s="462"/>
      <c r="AH27" s="482">
        <v>46</v>
      </c>
      <c r="AI27" s="483"/>
      <c r="AJ27" s="483"/>
      <c r="AK27" s="483"/>
      <c r="AL27" s="525"/>
      <c r="AM27" s="482">
        <v>137364</v>
      </c>
      <c r="AN27" s="483"/>
      <c r="AO27" s="483"/>
      <c r="AP27" s="483"/>
      <c r="AQ27" s="483"/>
      <c r="AR27" s="525"/>
      <c r="AS27" s="482">
        <v>2986</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v>323255</v>
      </c>
      <c r="BO27" s="608"/>
      <c r="BP27" s="608"/>
      <c r="BQ27" s="608"/>
      <c r="BR27" s="608"/>
      <c r="BS27" s="608"/>
      <c r="BT27" s="608"/>
      <c r="BU27" s="609"/>
      <c r="BV27" s="607">
        <v>323254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3900</v>
      </c>
      <c r="R28" s="483"/>
      <c r="S28" s="483"/>
      <c r="T28" s="483"/>
      <c r="U28" s="483"/>
      <c r="V28" s="525"/>
      <c r="W28" s="584"/>
      <c r="X28" s="572"/>
      <c r="Y28" s="573"/>
      <c r="Z28" s="481" t="s">
        <v>187</v>
      </c>
      <c r="AA28" s="461"/>
      <c r="AB28" s="461"/>
      <c r="AC28" s="461"/>
      <c r="AD28" s="461"/>
      <c r="AE28" s="461"/>
      <c r="AF28" s="461"/>
      <c r="AG28" s="462"/>
      <c r="AH28" s="482" t="s">
        <v>140</v>
      </c>
      <c r="AI28" s="483"/>
      <c r="AJ28" s="483"/>
      <c r="AK28" s="483"/>
      <c r="AL28" s="525"/>
      <c r="AM28" s="482" t="s">
        <v>178</v>
      </c>
      <c r="AN28" s="483"/>
      <c r="AO28" s="483"/>
      <c r="AP28" s="483"/>
      <c r="AQ28" s="483"/>
      <c r="AR28" s="525"/>
      <c r="AS28" s="482" t="s">
        <v>178</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2571007</v>
      </c>
      <c r="BO28" s="395"/>
      <c r="BP28" s="395"/>
      <c r="BQ28" s="395"/>
      <c r="BR28" s="395"/>
      <c r="BS28" s="395"/>
      <c r="BT28" s="395"/>
      <c r="BU28" s="396"/>
      <c r="BV28" s="394">
        <v>3190642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61"/>
      <c r="G29" s="461"/>
      <c r="H29" s="461"/>
      <c r="I29" s="461"/>
      <c r="J29" s="461"/>
      <c r="K29" s="462"/>
      <c r="L29" s="482">
        <v>18</v>
      </c>
      <c r="M29" s="483"/>
      <c r="N29" s="483"/>
      <c r="O29" s="483"/>
      <c r="P29" s="525"/>
      <c r="Q29" s="482">
        <v>3610</v>
      </c>
      <c r="R29" s="483"/>
      <c r="S29" s="483"/>
      <c r="T29" s="483"/>
      <c r="U29" s="483"/>
      <c r="V29" s="525"/>
      <c r="W29" s="585"/>
      <c r="X29" s="586"/>
      <c r="Y29" s="587"/>
      <c r="Z29" s="481" t="s">
        <v>190</v>
      </c>
      <c r="AA29" s="461"/>
      <c r="AB29" s="461"/>
      <c r="AC29" s="461"/>
      <c r="AD29" s="461"/>
      <c r="AE29" s="461"/>
      <c r="AF29" s="461"/>
      <c r="AG29" s="462"/>
      <c r="AH29" s="482">
        <v>526</v>
      </c>
      <c r="AI29" s="483"/>
      <c r="AJ29" s="483"/>
      <c r="AK29" s="483"/>
      <c r="AL29" s="525"/>
      <c r="AM29" s="482">
        <v>1701204</v>
      </c>
      <c r="AN29" s="483"/>
      <c r="AO29" s="483"/>
      <c r="AP29" s="483"/>
      <c r="AQ29" s="483"/>
      <c r="AR29" s="525"/>
      <c r="AS29" s="482">
        <v>3234</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573618</v>
      </c>
      <c r="BO29" s="432"/>
      <c r="BP29" s="432"/>
      <c r="BQ29" s="432"/>
      <c r="BR29" s="432"/>
      <c r="BS29" s="432"/>
      <c r="BT29" s="432"/>
      <c r="BU29" s="433"/>
      <c r="BV29" s="431">
        <v>872948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101.1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1837703</v>
      </c>
      <c r="BO30" s="608"/>
      <c r="BP30" s="608"/>
      <c r="BQ30" s="608"/>
      <c r="BR30" s="608"/>
      <c r="BS30" s="608"/>
      <c r="BT30" s="608"/>
      <c r="BU30" s="609"/>
      <c r="BV30" s="607">
        <v>1720864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199</v>
      </c>
      <c r="D33" s="455"/>
      <c r="E33" s="420" t="s">
        <v>200</v>
      </c>
      <c r="F33" s="420"/>
      <c r="G33" s="420"/>
      <c r="H33" s="420"/>
      <c r="I33" s="420"/>
      <c r="J33" s="420"/>
      <c r="K33" s="420"/>
      <c r="L33" s="420"/>
      <c r="M33" s="420"/>
      <c r="N33" s="420"/>
      <c r="O33" s="420"/>
      <c r="P33" s="420"/>
      <c r="Q33" s="420"/>
      <c r="R33" s="420"/>
      <c r="S33" s="420"/>
      <c r="T33" s="216"/>
      <c r="U33" s="455" t="s">
        <v>201</v>
      </c>
      <c r="V33" s="455"/>
      <c r="W33" s="420" t="s">
        <v>200</v>
      </c>
      <c r="X33" s="420"/>
      <c r="Y33" s="420"/>
      <c r="Z33" s="420"/>
      <c r="AA33" s="420"/>
      <c r="AB33" s="420"/>
      <c r="AC33" s="420"/>
      <c r="AD33" s="420"/>
      <c r="AE33" s="420"/>
      <c r="AF33" s="420"/>
      <c r="AG33" s="420"/>
      <c r="AH33" s="420"/>
      <c r="AI33" s="420"/>
      <c r="AJ33" s="420"/>
      <c r="AK33" s="420"/>
      <c r="AL33" s="216"/>
      <c r="AM33" s="455" t="s">
        <v>199</v>
      </c>
      <c r="AN33" s="455"/>
      <c r="AO33" s="420" t="s">
        <v>200</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199</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競輪事業特別会計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IF('各会計、関係団体の財政状況及び健全化判断比率'!B32="","",'各会計、関係団体の財政状況及び健全化判断比率'!B32)</f>
        <v>病院事業会計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静岡県後期高齢者医療広域連合（普通会計）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伊東マリンタウン株式会社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土地取得特別会計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国民健康保険事業特別会計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IF('各会計、関係団体の財政状況及び健全化判断比率'!B33="","",'各会計、関係団体の財政状況及び健全化判断比率'!B33)</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静岡県後期高齢者医療広域連合（事業会計）</v>
      </c>
      <c r="BZ35" s="621"/>
      <c r="CA35" s="621"/>
      <c r="CB35" s="621"/>
      <c r="CC35" s="621"/>
      <c r="CD35" s="621"/>
      <c r="CE35" s="621"/>
      <c r="CF35" s="621"/>
      <c r="CG35" s="621"/>
      <c r="CH35" s="621"/>
      <c r="CI35" s="621"/>
      <c r="CJ35" s="621"/>
      <c r="CK35" s="621"/>
      <c r="CL35" s="621"/>
      <c r="CM35" s="621"/>
      <c r="CN35" s="214"/>
      <c r="CO35" s="620">
        <f t="shared" ref="CO35:CO43" si="3">IF(CQ35="","",CO34+1)</f>
        <v>16</v>
      </c>
      <c r="CP35" s="620"/>
      <c r="CQ35" s="621" t="str">
        <f>IF('各会計、関係団体の財政状況及び健全化判断比率'!BS8="","",'各会計、関係団体の財政状況及び健全化判断比率'!BS8)</f>
        <v>公益財団法人伊東市振興公社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霊園事業特別会計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介護保険事業特別会計</v>
      </c>
      <c r="X36" s="621"/>
      <c r="Y36" s="621"/>
      <c r="Z36" s="621"/>
      <c r="AA36" s="621"/>
      <c r="AB36" s="621"/>
      <c r="AC36" s="621"/>
      <c r="AD36" s="621"/>
      <c r="AE36" s="621"/>
      <c r="AF36" s="621"/>
      <c r="AG36" s="621"/>
      <c r="AH36" s="621"/>
      <c r="AI36" s="621"/>
      <c r="AJ36" s="621"/>
      <c r="AK36" s="621"/>
      <c r="AL36" s="214"/>
      <c r="AM36" s="620">
        <f t="shared" si="0"/>
        <v>10</v>
      </c>
      <c r="AN36" s="620"/>
      <c r="AO36" s="621" t="str">
        <f>IF('各会計、関係団体の財政状況及び健全化判断比率'!B34="","",'各会計、関係団体の財政状況及び健全化判断比率'!B34)</f>
        <v>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静岡地方税滞納整理機構</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駿東伊豆消防組合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yoAJjBKJi3Q9BDTGFQmkn7HIuMlKFYPCkSXYzWTVmbNlyFi6lDqPV1Bi4EO5NMYtTsy0mIc9Fsk+dqaxA6Owg==" saltValue="4Mme0B/gLF7GxmEr1dXX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2" t="s">
        <v>567</v>
      </c>
      <c r="D34" s="1212"/>
      <c r="E34" s="1213"/>
      <c r="F34" s="32">
        <v>11.51</v>
      </c>
      <c r="G34" s="33">
        <v>10.82</v>
      </c>
      <c r="H34" s="33">
        <v>11.74</v>
      </c>
      <c r="I34" s="33">
        <v>12.13</v>
      </c>
      <c r="J34" s="34">
        <v>11.27</v>
      </c>
      <c r="K34" s="22"/>
      <c r="L34" s="22"/>
      <c r="M34" s="22"/>
      <c r="N34" s="22"/>
      <c r="O34" s="22"/>
      <c r="P34" s="22"/>
    </row>
    <row r="35" spans="1:16" ht="39" customHeight="1" x14ac:dyDescent="0.15">
      <c r="A35" s="22"/>
      <c r="B35" s="35"/>
      <c r="C35" s="1206" t="s">
        <v>568</v>
      </c>
      <c r="D35" s="1207"/>
      <c r="E35" s="1208"/>
      <c r="F35" s="36">
        <v>6.34</v>
      </c>
      <c r="G35" s="37">
        <v>7.26</v>
      </c>
      <c r="H35" s="37">
        <v>8.39</v>
      </c>
      <c r="I35" s="37">
        <v>8.86</v>
      </c>
      <c r="J35" s="38">
        <v>8.7899999999999991</v>
      </c>
      <c r="K35" s="22"/>
      <c r="L35" s="22"/>
      <c r="M35" s="22"/>
      <c r="N35" s="22"/>
      <c r="O35" s="22"/>
      <c r="P35" s="22"/>
    </row>
    <row r="36" spans="1:16" ht="39" customHeight="1" x14ac:dyDescent="0.15">
      <c r="A36" s="22"/>
      <c r="B36" s="35"/>
      <c r="C36" s="1206" t="s">
        <v>569</v>
      </c>
      <c r="D36" s="1207"/>
      <c r="E36" s="1208"/>
      <c r="F36" s="36">
        <v>3.66</v>
      </c>
      <c r="G36" s="37">
        <v>5.12</v>
      </c>
      <c r="H36" s="37">
        <v>5.05</v>
      </c>
      <c r="I36" s="37">
        <v>2.25</v>
      </c>
      <c r="J36" s="38">
        <v>4.25</v>
      </c>
      <c r="K36" s="22"/>
      <c r="L36" s="22"/>
      <c r="M36" s="22"/>
      <c r="N36" s="22"/>
      <c r="O36" s="22"/>
      <c r="P36" s="22"/>
    </row>
    <row r="37" spans="1:16" ht="39" customHeight="1" x14ac:dyDescent="0.15">
      <c r="A37" s="22"/>
      <c r="B37" s="35"/>
      <c r="C37" s="1206" t="s">
        <v>570</v>
      </c>
      <c r="D37" s="1207"/>
      <c r="E37" s="1208"/>
      <c r="F37" s="36">
        <v>3.49</v>
      </c>
      <c r="G37" s="37">
        <v>4.1900000000000004</v>
      </c>
      <c r="H37" s="37">
        <v>2.83</v>
      </c>
      <c r="I37" s="37">
        <v>2.27</v>
      </c>
      <c r="J37" s="38">
        <v>3.25</v>
      </c>
      <c r="K37" s="22"/>
      <c r="L37" s="22"/>
      <c r="M37" s="22"/>
      <c r="N37" s="22"/>
      <c r="O37" s="22"/>
      <c r="P37" s="22"/>
    </row>
    <row r="38" spans="1:16" ht="39" customHeight="1" x14ac:dyDescent="0.15">
      <c r="A38" s="22"/>
      <c r="B38" s="35"/>
      <c r="C38" s="1206" t="s">
        <v>571</v>
      </c>
      <c r="D38" s="1207"/>
      <c r="E38" s="1208"/>
      <c r="F38" s="36">
        <v>3.99</v>
      </c>
      <c r="G38" s="37">
        <v>4.07</v>
      </c>
      <c r="H38" s="37">
        <v>1.7</v>
      </c>
      <c r="I38" s="37">
        <v>0.9</v>
      </c>
      <c r="J38" s="38">
        <v>1</v>
      </c>
      <c r="K38" s="22"/>
      <c r="L38" s="22"/>
      <c r="M38" s="22"/>
      <c r="N38" s="22"/>
      <c r="O38" s="22"/>
      <c r="P38" s="22"/>
    </row>
    <row r="39" spans="1:16" ht="39" customHeight="1" x14ac:dyDescent="0.15">
      <c r="A39" s="22"/>
      <c r="B39" s="35"/>
      <c r="C39" s="1206" t="s">
        <v>572</v>
      </c>
      <c r="D39" s="1207"/>
      <c r="E39" s="1208"/>
      <c r="F39" s="36" t="s">
        <v>516</v>
      </c>
      <c r="G39" s="37" t="s">
        <v>516</v>
      </c>
      <c r="H39" s="37" t="s">
        <v>516</v>
      </c>
      <c r="I39" s="37" t="s">
        <v>516</v>
      </c>
      <c r="J39" s="38">
        <v>0.38</v>
      </c>
      <c r="K39" s="22"/>
      <c r="L39" s="22"/>
      <c r="M39" s="22"/>
      <c r="N39" s="22"/>
      <c r="O39" s="22"/>
      <c r="P39" s="22"/>
    </row>
    <row r="40" spans="1:16" ht="39" customHeight="1" x14ac:dyDescent="0.15">
      <c r="A40" s="22"/>
      <c r="B40" s="35"/>
      <c r="C40" s="1206" t="s">
        <v>573</v>
      </c>
      <c r="D40" s="1207"/>
      <c r="E40" s="1208"/>
      <c r="F40" s="36">
        <v>0.43</v>
      </c>
      <c r="G40" s="37">
        <v>1</v>
      </c>
      <c r="H40" s="37">
        <v>1.18</v>
      </c>
      <c r="I40" s="37">
        <v>0.28999999999999998</v>
      </c>
      <c r="J40" s="38">
        <v>0.26</v>
      </c>
      <c r="K40" s="22"/>
      <c r="L40" s="22"/>
      <c r="M40" s="22"/>
      <c r="N40" s="22"/>
      <c r="O40" s="22"/>
      <c r="P40" s="22"/>
    </row>
    <row r="41" spans="1:16" ht="39" customHeight="1" x14ac:dyDescent="0.15">
      <c r="A41" s="22"/>
      <c r="B41" s="35"/>
      <c r="C41" s="1206" t="s">
        <v>574</v>
      </c>
      <c r="D41" s="1207"/>
      <c r="E41" s="1208"/>
      <c r="F41" s="36">
        <v>0.13</v>
      </c>
      <c r="G41" s="37">
        <v>0.08</v>
      </c>
      <c r="H41" s="37">
        <v>0.16</v>
      </c>
      <c r="I41" s="37">
        <v>0.14000000000000001</v>
      </c>
      <c r="J41" s="38">
        <v>0.14000000000000001</v>
      </c>
      <c r="K41" s="22"/>
      <c r="L41" s="22"/>
      <c r="M41" s="22"/>
      <c r="N41" s="22"/>
      <c r="O41" s="22"/>
      <c r="P41" s="22"/>
    </row>
    <row r="42" spans="1:16" ht="39" customHeight="1" x14ac:dyDescent="0.15">
      <c r="A42" s="22"/>
      <c r="B42" s="39"/>
      <c r="C42" s="1206" t="s">
        <v>575</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576</v>
      </c>
      <c r="D43" s="1210"/>
      <c r="E43" s="1211"/>
      <c r="F43" s="41">
        <v>0.05</v>
      </c>
      <c r="G43" s="42">
        <v>0.05</v>
      </c>
      <c r="H43" s="42">
        <v>0.08</v>
      </c>
      <c r="I43" s="42">
        <v>0.28000000000000003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Lp+cHk3u1n3iWZ0/yureDlJBZOP5eVYqpkOK274VKsGXxN5GUOFqO7078TMv69ecE8h1FvIapWXA6OZM8hYYA==" saltValue="TLtr6RCvy5jFAzYrztxs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2388</v>
      </c>
      <c r="L45" s="60">
        <v>2587</v>
      </c>
      <c r="M45" s="60">
        <v>2629</v>
      </c>
      <c r="N45" s="60">
        <v>2518</v>
      </c>
      <c r="O45" s="61">
        <v>2471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516</v>
      </c>
      <c r="L46" s="64" t="s">
        <v>516</v>
      </c>
      <c r="M46" s="64" t="s">
        <v>516</v>
      </c>
      <c r="N46" s="64" t="s">
        <v>516</v>
      </c>
      <c r="O46" s="65" t="s">
        <v>516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516</v>
      </c>
      <c r="L47" s="64" t="s">
        <v>516</v>
      </c>
      <c r="M47" s="64" t="s">
        <v>516</v>
      </c>
      <c r="N47" s="64" t="s">
        <v>516</v>
      </c>
      <c r="O47" s="65" t="s">
        <v>516</v>
      </c>
      <c r="P47" s="48"/>
      <c r="Q47" s="48"/>
      <c r="R47" s="48"/>
      <c r="S47" s="48"/>
      <c r="T47" s="48"/>
      <c r="U47" s="48"/>
    </row>
    <row r="48" spans="1:21" ht="30.75" customHeight="1" x14ac:dyDescent="0.15">
      <c r="A48" s="48"/>
      <c r="B48" s="1216"/>
      <c r="C48" s="1217"/>
      <c r="D48" s="62"/>
      <c r="E48" s="1222" t="s">
        <v>15</v>
      </c>
      <c r="F48" s="1222"/>
      <c r="G48" s="1222"/>
      <c r="H48" s="1222"/>
      <c r="I48" s="1222"/>
      <c r="J48" s="1223"/>
      <c r="K48" s="63">
        <v>649</v>
      </c>
      <c r="L48" s="64">
        <v>604</v>
      </c>
      <c r="M48" s="64">
        <v>648</v>
      </c>
      <c r="N48" s="64">
        <v>702</v>
      </c>
      <c r="O48" s="65">
        <v>642</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516</v>
      </c>
      <c r="L49" s="64">
        <v>0</v>
      </c>
      <c r="M49" s="64">
        <v>0</v>
      </c>
      <c r="N49" s="64">
        <v>3</v>
      </c>
      <c r="O49" s="65">
        <v>6</v>
      </c>
      <c r="P49" s="48"/>
      <c r="Q49" s="48"/>
      <c r="R49" s="48"/>
      <c r="S49" s="48"/>
      <c r="T49" s="48"/>
      <c r="U49" s="48"/>
    </row>
    <row r="50" spans="1:21" ht="30.75" customHeight="1" x14ac:dyDescent="0.15">
      <c r="A50" s="48"/>
      <c r="B50" s="1216"/>
      <c r="C50" s="1217"/>
      <c r="D50" s="62"/>
      <c r="E50" s="1222" t="s">
        <v>17</v>
      </c>
      <c r="F50" s="1222"/>
      <c r="G50" s="1222"/>
      <c r="H50" s="1222"/>
      <c r="I50" s="1222"/>
      <c r="J50" s="1223"/>
      <c r="K50" s="63">
        <v>11</v>
      </c>
      <c r="L50" s="64">
        <v>10</v>
      </c>
      <c r="M50" s="64">
        <v>16</v>
      </c>
      <c r="N50" s="64">
        <v>7</v>
      </c>
      <c r="O50" s="65">
        <v>5</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516</v>
      </c>
      <c r="L51" s="64" t="s">
        <v>516</v>
      </c>
      <c r="M51" s="64" t="s">
        <v>516</v>
      </c>
      <c r="N51" s="64" t="s">
        <v>516</v>
      </c>
      <c r="O51" s="65" t="s">
        <v>516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2227</v>
      </c>
      <c r="L52" s="64">
        <v>2379</v>
      </c>
      <c r="M52" s="64">
        <v>2437</v>
      </c>
      <c r="N52" s="64">
        <v>2408</v>
      </c>
      <c r="O52" s="65">
        <v>2360</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821</v>
      </c>
      <c r="L53" s="69">
        <v>822</v>
      </c>
      <c r="M53" s="69">
        <v>856</v>
      </c>
      <c r="N53" s="69">
        <v>822</v>
      </c>
      <c r="O53" s="70">
        <v>764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eraN7cPBlEhDPqwRNAiXj3I227O1BVx5OFQbud/DN7BEIAmLA+IEflrVcuSeOK72UWib73qiHLUrUOVq9tWOw==" saltValue="6skK/4YFiL+GFyqnVLIo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40" t="s">
        <v>30</v>
      </c>
      <c r="C41" s="1241"/>
      <c r="D41" s="102"/>
      <c r="E41" s="1246" t="s">
        <v>31</v>
      </c>
      <c r="F41" s="1246"/>
      <c r="G41" s="1246"/>
      <c r="H41" s="1247"/>
      <c r="I41" s="103">
        <v>26069</v>
      </c>
      <c r="J41" s="104">
        <v>25618</v>
      </c>
      <c r="K41" s="104">
        <v>26206</v>
      </c>
      <c r="L41" s="104">
        <v>25751</v>
      </c>
      <c r="M41" s="105">
        <v>25484</v>
      </c>
    </row>
    <row r="42" spans="2:13" ht="27.75" customHeight="1" x14ac:dyDescent="0.15">
      <c r="B42" s="1242"/>
      <c r="C42" s="1243"/>
      <c r="D42" s="106"/>
      <c r="E42" s="1248" t="s">
        <v>32</v>
      </c>
      <c r="F42" s="1248"/>
      <c r="G42" s="1248"/>
      <c r="H42" s="1249"/>
      <c r="I42" s="107" t="s">
        <v>516</v>
      </c>
      <c r="J42" s="108" t="s">
        <v>516</v>
      </c>
      <c r="K42" s="108" t="s">
        <v>516</v>
      </c>
      <c r="L42" s="108" t="s">
        <v>516</v>
      </c>
      <c r="M42" s="109" t="s">
        <v>516</v>
      </c>
    </row>
    <row r="43" spans="2:13" ht="27.75" customHeight="1" x14ac:dyDescent="0.15">
      <c r="B43" s="1242"/>
      <c r="C43" s="1243"/>
      <c r="D43" s="106"/>
      <c r="E43" s="1248" t="s">
        <v>33</v>
      </c>
      <c r="F43" s="1248"/>
      <c r="G43" s="1248"/>
      <c r="H43" s="1249"/>
      <c r="I43" s="107">
        <v>10906</v>
      </c>
      <c r="J43" s="108">
        <v>10844</v>
      </c>
      <c r="K43" s="108">
        <v>10467</v>
      </c>
      <c r="L43" s="108">
        <v>10425</v>
      </c>
      <c r="M43" s="109">
        <v>9960</v>
      </c>
    </row>
    <row r="44" spans="2:13" ht="27.75" customHeight="1" x14ac:dyDescent="0.15">
      <c r="B44" s="1242"/>
      <c r="C44" s="1243"/>
      <c r="D44" s="106"/>
      <c r="E44" s="1248" t="s">
        <v>34</v>
      </c>
      <c r="F44" s="1248"/>
      <c r="G44" s="1248"/>
      <c r="H44" s="1249"/>
      <c r="I44" s="107">
        <v>24</v>
      </c>
      <c r="J44" s="108">
        <v>52</v>
      </c>
      <c r="K44" s="108">
        <v>78</v>
      </c>
      <c r="L44" s="108">
        <v>114</v>
      </c>
      <c r="M44" s="109">
        <v>140</v>
      </c>
    </row>
    <row r="45" spans="2:13" ht="27.75" customHeight="1" x14ac:dyDescent="0.15">
      <c r="B45" s="1242"/>
      <c r="C45" s="1243"/>
      <c r="D45" s="106"/>
      <c r="E45" s="1248" t="s">
        <v>35</v>
      </c>
      <c r="F45" s="1248"/>
      <c r="G45" s="1248"/>
      <c r="H45" s="1249"/>
      <c r="I45" s="107">
        <v>5509</v>
      </c>
      <c r="J45" s="108">
        <v>5423</v>
      </c>
      <c r="K45" s="108">
        <v>5422</v>
      </c>
      <c r="L45" s="108">
        <v>5444</v>
      </c>
      <c r="M45" s="109">
        <v>5308</v>
      </c>
    </row>
    <row r="46" spans="2:13" ht="27.75" customHeight="1" x14ac:dyDescent="0.15">
      <c r="B46" s="1242"/>
      <c r="C46" s="1243"/>
      <c r="D46" s="110"/>
      <c r="E46" s="1248" t="s">
        <v>36</v>
      </c>
      <c r="F46" s="1248"/>
      <c r="G46" s="1248"/>
      <c r="H46" s="1249"/>
      <c r="I46" s="107" t="s">
        <v>516</v>
      </c>
      <c r="J46" s="108" t="s">
        <v>516</v>
      </c>
      <c r="K46" s="108" t="s">
        <v>516</v>
      </c>
      <c r="L46" s="108" t="s">
        <v>516</v>
      </c>
      <c r="M46" s="109" t="s">
        <v>516</v>
      </c>
    </row>
    <row r="47" spans="2:13" ht="27.75" customHeight="1" x14ac:dyDescent="0.15">
      <c r="B47" s="1242"/>
      <c r="C47" s="1243"/>
      <c r="D47" s="111"/>
      <c r="E47" s="1250" t="s">
        <v>37</v>
      </c>
      <c r="F47" s="1251"/>
      <c r="G47" s="1251"/>
      <c r="H47" s="1252"/>
      <c r="I47" s="107" t="s">
        <v>516</v>
      </c>
      <c r="J47" s="108" t="s">
        <v>516</v>
      </c>
      <c r="K47" s="108" t="s">
        <v>516</v>
      </c>
      <c r="L47" s="108" t="s">
        <v>516</v>
      </c>
      <c r="M47" s="109" t="s">
        <v>516</v>
      </c>
    </row>
    <row r="48" spans="2:13" ht="27.75" customHeight="1" x14ac:dyDescent="0.15">
      <c r="B48" s="1242"/>
      <c r="C48" s="1243"/>
      <c r="D48" s="106"/>
      <c r="E48" s="1248" t="s">
        <v>38</v>
      </c>
      <c r="F48" s="1248"/>
      <c r="G48" s="1248"/>
      <c r="H48" s="1249"/>
      <c r="I48" s="107" t="s">
        <v>516</v>
      </c>
      <c r="J48" s="108" t="s">
        <v>516</v>
      </c>
      <c r="K48" s="108" t="s">
        <v>516</v>
      </c>
      <c r="L48" s="108" t="s">
        <v>516</v>
      </c>
      <c r="M48" s="109" t="s">
        <v>516</v>
      </c>
    </row>
    <row r="49" spans="2:13" ht="27.75" customHeight="1" x14ac:dyDescent="0.15">
      <c r="B49" s="1244"/>
      <c r="C49" s="1245"/>
      <c r="D49" s="106"/>
      <c r="E49" s="1248" t="s">
        <v>39</v>
      </c>
      <c r="F49" s="1248"/>
      <c r="G49" s="1248"/>
      <c r="H49" s="1249"/>
      <c r="I49" s="107" t="s">
        <v>516</v>
      </c>
      <c r="J49" s="108" t="s">
        <v>516</v>
      </c>
      <c r="K49" s="108" t="s">
        <v>516</v>
      </c>
      <c r="L49" s="108" t="s">
        <v>516</v>
      </c>
      <c r="M49" s="109" t="s">
        <v>516</v>
      </c>
    </row>
    <row r="50" spans="2:13" ht="27.75" customHeight="1" x14ac:dyDescent="0.15">
      <c r="B50" s="1253" t="s">
        <v>40</v>
      </c>
      <c r="C50" s="1254"/>
      <c r="D50" s="112"/>
      <c r="E50" s="1248" t="s">
        <v>41</v>
      </c>
      <c r="F50" s="1248"/>
      <c r="G50" s="1248"/>
      <c r="H50" s="1249"/>
      <c r="I50" s="107">
        <v>6999</v>
      </c>
      <c r="J50" s="108">
        <v>7912</v>
      </c>
      <c r="K50" s="108">
        <v>9257</v>
      </c>
      <c r="L50" s="108">
        <v>9793</v>
      </c>
      <c r="M50" s="109">
        <v>9079</v>
      </c>
    </row>
    <row r="51" spans="2:13" ht="27.75" customHeight="1" x14ac:dyDescent="0.15">
      <c r="B51" s="1242"/>
      <c r="C51" s="1243"/>
      <c r="D51" s="106"/>
      <c r="E51" s="1248" t="s">
        <v>42</v>
      </c>
      <c r="F51" s="1248"/>
      <c r="G51" s="1248"/>
      <c r="H51" s="1249"/>
      <c r="I51" s="107">
        <v>9277</v>
      </c>
      <c r="J51" s="108">
        <v>8370</v>
      </c>
      <c r="K51" s="108">
        <v>7609</v>
      </c>
      <c r="L51" s="108">
        <v>6810</v>
      </c>
      <c r="M51" s="109">
        <v>6116</v>
      </c>
    </row>
    <row r="52" spans="2:13" ht="27.75" customHeight="1" x14ac:dyDescent="0.15">
      <c r="B52" s="1244"/>
      <c r="C52" s="1245"/>
      <c r="D52" s="106"/>
      <c r="E52" s="1248" t="s">
        <v>43</v>
      </c>
      <c r="F52" s="1248"/>
      <c r="G52" s="1248"/>
      <c r="H52" s="1249"/>
      <c r="I52" s="107">
        <v>24089</v>
      </c>
      <c r="J52" s="108">
        <v>24082</v>
      </c>
      <c r="K52" s="108">
        <v>23951</v>
      </c>
      <c r="L52" s="108">
        <v>23595</v>
      </c>
      <c r="M52" s="109">
        <v>23447</v>
      </c>
    </row>
    <row r="53" spans="2:13" ht="27.75" customHeight="1" thickBot="1" x14ac:dyDescent="0.2">
      <c r="B53" s="1255" t="s">
        <v>44</v>
      </c>
      <c r="C53" s="1256"/>
      <c r="D53" s="113"/>
      <c r="E53" s="1257" t="s">
        <v>45</v>
      </c>
      <c r="F53" s="1257"/>
      <c r="G53" s="1257"/>
      <c r="H53" s="1258"/>
      <c r="I53" s="114">
        <v>2144</v>
      </c>
      <c r="J53" s="115">
        <v>1572</v>
      </c>
      <c r="K53" s="115">
        <v>1356</v>
      </c>
      <c r="L53" s="115">
        <v>1536</v>
      </c>
      <c r="M53" s="116">
        <v>2250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6xoKwfxTfzH3psWQ2F13hlE8LFbfF2/ENxtxqiWBfHDzGn+iUGn6ukiF8G7JcnhV10ll30iQVLuRhuCEMQxAQ==" saltValue="bC3kJd2yZwvR6iBOUOx/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7" t="s">
        <v>48</v>
      </c>
      <c r="D55" s="1267"/>
      <c r="E55" s="1268"/>
      <c r="F55" s="128">
        <v>3190</v>
      </c>
      <c r="G55" s="128">
        <v>3191</v>
      </c>
      <c r="H55" s="129">
        <v>2571</v>
      </c>
    </row>
    <row r="56" spans="2:8" ht="52.5" customHeight="1" x14ac:dyDescent="0.15">
      <c r="B56" s="130"/>
      <c r="C56" s="1269" t="s">
        <v>49</v>
      </c>
      <c r="D56" s="1269"/>
      <c r="E56" s="1270"/>
      <c r="F56" s="131">
        <v>1173</v>
      </c>
      <c r="G56" s="131">
        <v>873</v>
      </c>
      <c r="H56" s="132">
        <v>574</v>
      </c>
    </row>
    <row r="57" spans="2:8" ht="53.25" customHeight="1" x14ac:dyDescent="0.15">
      <c r="B57" s="130"/>
      <c r="C57" s="1271" t="s">
        <v>50</v>
      </c>
      <c r="D57" s="1271"/>
      <c r="E57" s="1272"/>
      <c r="F57" s="133">
        <v>1528</v>
      </c>
      <c r="G57" s="133">
        <v>1721</v>
      </c>
      <c r="H57" s="134">
        <v>1838</v>
      </c>
    </row>
    <row r="58" spans="2:8" ht="45.75" customHeight="1" x14ac:dyDescent="0.15">
      <c r="B58" s="135"/>
      <c r="C58" s="1259" t="s">
        <v>590</v>
      </c>
      <c r="D58" s="1260"/>
      <c r="E58" s="1261"/>
      <c r="F58" s="136">
        <v>483</v>
      </c>
      <c r="G58" s="136">
        <v>411</v>
      </c>
      <c r="H58" s="137">
        <v>383</v>
      </c>
    </row>
    <row r="59" spans="2:8" ht="45.75" customHeight="1" x14ac:dyDescent="0.15">
      <c r="B59" s="135"/>
      <c r="C59" s="1259" t="s">
        <v>591</v>
      </c>
      <c r="D59" s="1260"/>
      <c r="E59" s="1261"/>
      <c r="F59" s="136">
        <v>344</v>
      </c>
      <c r="G59" s="136">
        <v>345</v>
      </c>
      <c r="H59" s="137">
        <v>330</v>
      </c>
    </row>
    <row r="60" spans="2:8" ht="45.75" customHeight="1" x14ac:dyDescent="0.15">
      <c r="B60" s="135"/>
      <c r="C60" s="1259" t="s">
        <v>592</v>
      </c>
      <c r="D60" s="1260"/>
      <c r="E60" s="1261"/>
      <c r="F60" s="136">
        <v>0</v>
      </c>
      <c r="G60" s="136">
        <v>0</v>
      </c>
      <c r="H60" s="137">
        <v>320</v>
      </c>
    </row>
    <row r="61" spans="2:8" ht="45.75" customHeight="1" x14ac:dyDescent="0.15">
      <c r="B61" s="135"/>
      <c r="C61" s="1259" t="s">
        <v>593</v>
      </c>
      <c r="D61" s="1260"/>
      <c r="E61" s="1261"/>
      <c r="F61" s="136">
        <v>158</v>
      </c>
      <c r="G61" s="136">
        <v>209</v>
      </c>
      <c r="H61" s="137">
        <v>212</v>
      </c>
    </row>
    <row r="62" spans="2:8" ht="45.75" customHeight="1" thickBot="1" x14ac:dyDescent="0.2">
      <c r="B62" s="138"/>
      <c r="C62" s="1262" t="s">
        <v>594</v>
      </c>
      <c r="D62" s="1263"/>
      <c r="E62" s="1264"/>
      <c r="F62" s="139">
        <v>154</v>
      </c>
      <c r="G62" s="139">
        <v>206</v>
      </c>
      <c r="H62" s="140">
        <v>206</v>
      </c>
    </row>
    <row r="63" spans="2:8" ht="52.5" customHeight="1" thickBot="1" x14ac:dyDescent="0.2">
      <c r="B63" s="141"/>
      <c r="C63" s="1265" t="s">
        <v>51</v>
      </c>
      <c r="D63" s="1265"/>
      <c r="E63" s="1266"/>
      <c r="F63" s="142">
        <v>5890</v>
      </c>
      <c r="G63" s="142">
        <v>5784</v>
      </c>
      <c r="H63" s="143">
        <v>4982</v>
      </c>
    </row>
    <row r="64" spans="2:8" ht="15" customHeight="1" x14ac:dyDescent="0.15"/>
  </sheetData>
  <sheetProtection algorithmName="SHA-512" hashValue="UdswfkQJmyN5QuJU/fNbhUB0OjqJCYhBfLI7FolOYF6PBZyI79BlNMQ5uZakMFafuwRB/TJsk2nSxdeEscFCfQ==" saltValue="08VM5hpOMmnc3M/MEY68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B6425-7EE4-46DF-88E5-5FC08D5C2B6B}">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558</v>
      </c>
      <c r="BQ50" s="1307"/>
      <c r="BR50" s="1307"/>
      <c r="BS50" s="1307"/>
      <c r="BT50" s="1307"/>
      <c r="BU50" s="1307"/>
      <c r="BV50" s="1307"/>
      <c r="BW50" s="1307"/>
      <c r="BX50" s="1307" t="s">
        <v>559</v>
      </c>
      <c r="BY50" s="1307"/>
      <c r="BZ50" s="1307"/>
      <c r="CA50" s="1307"/>
      <c r="CB50" s="1307"/>
      <c r="CC50" s="1307"/>
      <c r="CD50" s="1307"/>
      <c r="CE50" s="1307"/>
      <c r="CF50" s="1307" t="s">
        <v>560</v>
      </c>
      <c r="CG50" s="1307"/>
      <c r="CH50" s="1307"/>
      <c r="CI50" s="1307"/>
      <c r="CJ50" s="1307"/>
      <c r="CK50" s="1307"/>
      <c r="CL50" s="1307"/>
      <c r="CM50" s="1307"/>
      <c r="CN50" s="1307" t="s">
        <v>561</v>
      </c>
      <c r="CO50" s="1307"/>
      <c r="CP50" s="1307"/>
      <c r="CQ50" s="1307"/>
      <c r="CR50" s="1307"/>
      <c r="CS50" s="1307"/>
      <c r="CT50" s="1307"/>
      <c r="CU50" s="1307"/>
      <c r="CV50" s="1307" t="s">
        <v>562</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600</v>
      </c>
      <c r="AO51" s="1311"/>
      <c r="AP51" s="1311"/>
      <c r="AQ51" s="1311"/>
      <c r="AR51" s="1311"/>
      <c r="AS51" s="1311"/>
      <c r="AT51" s="1311"/>
      <c r="AU51" s="1311"/>
      <c r="AV51" s="1311"/>
      <c r="AW51" s="1311"/>
      <c r="AX51" s="1311"/>
      <c r="AY51" s="1311"/>
      <c r="AZ51" s="1311"/>
      <c r="BA51" s="1311"/>
      <c r="BB51" s="1311" t="s">
        <v>601</v>
      </c>
      <c r="BC51" s="1311"/>
      <c r="BD51" s="1311"/>
      <c r="BE51" s="1311"/>
      <c r="BF51" s="1311"/>
      <c r="BG51" s="1311"/>
      <c r="BH51" s="1311"/>
      <c r="BI51" s="1311"/>
      <c r="BJ51" s="1311"/>
      <c r="BK51" s="1311"/>
      <c r="BL51" s="1311"/>
      <c r="BM51" s="1311"/>
      <c r="BN51" s="1311"/>
      <c r="BO51" s="1311"/>
      <c r="BP51" s="1312">
        <v>15.7</v>
      </c>
      <c r="BQ51" s="1312"/>
      <c r="BR51" s="1312"/>
      <c r="BS51" s="1312"/>
      <c r="BT51" s="1312"/>
      <c r="BU51" s="1312"/>
      <c r="BV51" s="1312"/>
      <c r="BW51" s="1312"/>
      <c r="BX51" s="1312">
        <v>11.4</v>
      </c>
      <c r="BY51" s="1312"/>
      <c r="BZ51" s="1312"/>
      <c r="CA51" s="1312"/>
      <c r="CB51" s="1312"/>
      <c r="CC51" s="1312"/>
      <c r="CD51" s="1312"/>
      <c r="CE51" s="1312"/>
      <c r="CF51" s="1312">
        <v>9.9</v>
      </c>
      <c r="CG51" s="1312"/>
      <c r="CH51" s="1312"/>
      <c r="CI51" s="1312"/>
      <c r="CJ51" s="1312"/>
      <c r="CK51" s="1312"/>
      <c r="CL51" s="1312"/>
      <c r="CM51" s="1312"/>
      <c r="CN51" s="1312">
        <v>11.3</v>
      </c>
      <c r="CO51" s="1312"/>
      <c r="CP51" s="1312"/>
      <c r="CQ51" s="1312"/>
      <c r="CR51" s="1312"/>
      <c r="CS51" s="1312"/>
      <c r="CT51" s="1312"/>
      <c r="CU51" s="1312"/>
      <c r="CV51" s="1312">
        <v>16</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602</v>
      </c>
      <c r="BC53" s="1311"/>
      <c r="BD53" s="1311"/>
      <c r="BE53" s="1311"/>
      <c r="BF53" s="1311"/>
      <c r="BG53" s="1311"/>
      <c r="BH53" s="1311"/>
      <c r="BI53" s="1311"/>
      <c r="BJ53" s="1311"/>
      <c r="BK53" s="1311"/>
      <c r="BL53" s="1311"/>
      <c r="BM53" s="1311"/>
      <c r="BN53" s="1311"/>
      <c r="BO53" s="1311"/>
      <c r="BP53" s="1312">
        <v>57.3</v>
      </c>
      <c r="BQ53" s="1312"/>
      <c r="BR53" s="1312"/>
      <c r="BS53" s="1312"/>
      <c r="BT53" s="1312"/>
      <c r="BU53" s="1312"/>
      <c r="BV53" s="1312"/>
      <c r="BW53" s="1312"/>
      <c r="BX53" s="1312">
        <v>58.6</v>
      </c>
      <c r="BY53" s="1312"/>
      <c r="BZ53" s="1312"/>
      <c r="CA53" s="1312"/>
      <c r="CB53" s="1312"/>
      <c r="CC53" s="1312"/>
      <c r="CD53" s="1312"/>
      <c r="CE53" s="1312"/>
      <c r="CF53" s="1312">
        <v>59.9</v>
      </c>
      <c r="CG53" s="1312"/>
      <c r="CH53" s="1312"/>
      <c r="CI53" s="1312"/>
      <c r="CJ53" s="1312"/>
      <c r="CK53" s="1312"/>
      <c r="CL53" s="1312"/>
      <c r="CM53" s="1312"/>
      <c r="CN53" s="1312">
        <v>61.3</v>
      </c>
      <c r="CO53" s="1312"/>
      <c r="CP53" s="1312"/>
      <c r="CQ53" s="1312"/>
      <c r="CR53" s="1312"/>
      <c r="CS53" s="1312"/>
      <c r="CT53" s="1312"/>
      <c r="CU53" s="1312"/>
      <c r="CV53" s="1312">
        <v>62.8</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603</v>
      </c>
      <c r="AO55" s="1307"/>
      <c r="AP55" s="1307"/>
      <c r="AQ55" s="1307"/>
      <c r="AR55" s="1307"/>
      <c r="AS55" s="1307"/>
      <c r="AT55" s="1307"/>
      <c r="AU55" s="1307"/>
      <c r="AV55" s="1307"/>
      <c r="AW55" s="1307"/>
      <c r="AX55" s="1307"/>
      <c r="AY55" s="1307"/>
      <c r="AZ55" s="1307"/>
      <c r="BA55" s="1307"/>
      <c r="BB55" s="1311" t="s">
        <v>601</v>
      </c>
      <c r="BC55" s="1311"/>
      <c r="BD55" s="1311"/>
      <c r="BE55" s="1311"/>
      <c r="BF55" s="1311"/>
      <c r="BG55" s="1311"/>
      <c r="BH55" s="1311"/>
      <c r="BI55" s="1311"/>
      <c r="BJ55" s="1311"/>
      <c r="BK55" s="1311"/>
      <c r="BL55" s="1311"/>
      <c r="BM55" s="1311"/>
      <c r="BN55" s="1311"/>
      <c r="BO55" s="1311"/>
      <c r="BP55" s="1312">
        <v>35.299999999999997</v>
      </c>
      <c r="BQ55" s="1312"/>
      <c r="BR55" s="1312"/>
      <c r="BS55" s="1312"/>
      <c r="BT55" s="1312"/>
      <c r="BU55" s="1312"/>
      <c r="BV55" s="1312"/>
      <c r="BW55" s="1312"/>
      <c r="BX55" s="1312">
        <v>31.9</v>
      </c>
      <c r="BY55" s="1312"/>
      <c r="BZ55" s="1312"/>
      <c r="CA55" s="1312"/>
      <c r="CB55" s="1312"/>
      <c r="CC55" s="1312"/>
      <c r="CD55" s="1312"/>
      <c r="CE55" s="1312"/>
      <c r="CF55" s="1312">
        <v>24.2</v>
      </c>
      <c r="CG55" s="1312"/>
      <c r="CH55" s="1312"/>
      <c r="CI55" s="1312"/>
      <c r="CJ55" s="1312"/>
      <c r="CK55" s="1312"/>
      <c r="CL55" s="1312"/>
      <c r="CM55" s="1312"/>
      <c r="CN55" s="1312">
        <v>22.1</v>
      </c>
      <c r="CO55" s="1312"/>
      <c r="CP55" s="1312"/>
      <c r="CQ55" s="1312"/>
      <c r="CR55" s="1312"/>
      <c r="CS55" s="1312"/>
      <c r="CT55" s="1312"/>
      <c r="CU55" s="1312"/>
      <c r="CV55" s="1312">
        <v>20.399999999999999</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602</v>
      </c>
      <c r="BC57" s="1311"/>
      <c r="BD57" s="1311"/>
      <c r="BE57" s="1311"/>
      <c r="BF57" s="1311"/>
      <c r="BG57" s="1311"/>
      <c r="BH57" s="1311"/>
      <c r="BI57" s="1311"/>
      <c r="BJ57" s="1311"/>
      <c r="BK57" s="1311"/>
      <c r="BL57" s="1311"/>
      <c r="BM57" s="1311"/>
      <c r="BN57" s="1311"/>
      <c r="BO57" s="1311"/>
      <c r="BP57" s="1312">
        <v>60.4</v>
      </c>
      <c r="BQ57" s="1312"/>
      <c r="BR57" s="1312"/>
      <c r="BS57" s="1312"/>
      <c r="BT57" s="1312"/>
      <c r="BU57" s="1312"/>
      <c r="BV57" s="1312"/>
      <c r="BW57" s="1312"/>
      <c r="BX57" s="1312">
        <v>59.4</v>
      </c>
      <c r="BY57" s="1312"/>
      <c r="BZ57" s="1312"/>
      <c r="CA57" s="1312"/>
      <c r="CB57" s="1312"/>
      <c r="CC57" s="1312"/>
      <c r="CD57" s="1312"/>
      <c r="CE57" s="1312"/>
      <c r="CF57" s="1312">
        <v>60.2</v>
      </c>
      <c r="CG57" s="1312"/>
      <c r="CH57" s="1312"/>
      <c r="CI57" s="1312"/>
      <c r="CJ57" s="1312"/>
      <c r="CK57" s="1312"/>
      <c r="CL57" s="1312"/>
      <c r="CM57" s="1312"/>
      <c r="CN57" s="1312">
        <v>61.5</v>
      </c>
      <c r="CO57" s="1312"/>
      <c r="CP57" s="1312"/>
      <c r="CQ57" s="1312"/>
      <c r="CR57" s="1312"/>
      <c r="CS57" s="1312"/>
      <c r="CT57" s="1312"/>
      <c r="CU57" s="1312"/>
      <c r="CV57" s="1312">
        <v>62.8</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604</v>
      </c>
    </row>
    <row r="64" spans="1:109" x14ac:dyDescent="0.15">
      <c r="B64" s="1282"/>
      <c r="G64" s="1289"/>
      <c r="I64" s="1322"/>
      <c r="J64" s="1322"/>
      <c r="K64" s="1322"/>
      <c r="L64" s="1322"/>
      <c r="M64" s="1322"/>
      <c r="N64" s="1323"/>
      <c r="AM64" s="1289"/>
      <c r="AN64" s="1289" t="s">
        <v>597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558</v>
      </c>
      <c r="BQ72" s="1307"/>
      <c r="BR72" s="1307"/>
      <c r="BS72" s="1307"/>
      <c r="BT72" s="1307"/>
      <c r="BU72" s="1307"/>
      <c r="BV72" s="1307"/>
      <c r="BW72" s="1307"/>
      <c r="BX72" s="1307" t="s">
        <v>559</v>
      </c>
      <c r="BY72" s="1307"/>
      <c r="BZ72" s="1307"/>
      <c r="CA72" s="1307"/>
      <c r="CB72" s="1307"/>
      <c r="CC72" s="1307"/>
      <c r="CD72" s="1307"/>
      <c r="CE72" s="1307"/>
      <c r="CF72" s="1307" t="s">
        <v>560</v>
      </c>
      <c r="CG72" s="1307"/>
      <c r="CH72" s="1307"/>
      <c r="CI72" s="1307"/>
      <c r="CJ72" s="1307"/>
      <c r="CK72" s="1307"/>
      <c r="CL72" s="1307"/>
      <c r="CM72" s="1307"/>
      <c r="CN72" s="1307" t="s">
        <v>561</v>
      </c>
      <c r="CO72" s="1307"/>
      <c r="CP72" s="1307"/>
      <c r="CQ72" s="1307"/>
      <c r="CR72" s="1307"/>
      <c r="CS72" s="1307"/>
      <c r="CT72" s="1307"/>
      <c r="CU72" s="1307"/>
      <c r="CV72" s="1307" t="s">
        <v>562</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600</v>
      </c>
      <c r="AO73" s="1311"/>
      <c r="AP73" s="1311"/>
      <c r="AQ73" s="1311"/>
      <c r="AR73" s="1311"/>
      <c r="AS73" s="1311"/>
      <c r="AT73" s="1311"/>
      <c r="AU73" s="1311"/>
      <c r="AV73" s="1311"/>
      <c r="AW73" s="1311"/>
      <c r="AX73" s="1311"/>
      <c r="AY73" s="1311"/>
      <c r="AZ73" s="1311"/>
      <c r="BA73" s="1311"/>
      <c r="BB73" s="1311" t="s">
        <v>601</v>
      </c>
      <c r="BC73" s="1311"/>
      <c r="BD73" s="1311"/>
      <c r="BE73" s="1311"/>
      <c r="BF73" s="1311"/>
      <c r="BG73" s="1311"/>
      <c r="BH73" s="1311"/>
      <c r="BI73" s="1311"/>
      <c r="BJ73" s="1311"/>
      <c r="BK73" s="1311"/>
      <c r="BL73" s="1311"/>
      <c r="BM73" s="1311"/>
      <c r="BN73" s="1311"/>
      <c r="BO73" s="1311"/>
      <c r="BP73" s="1312">
        <v>15.7</v>
      </c>
      <c r="BQ73" s="1312"/>
      <c r="BR73" s="1312"/>
      <c r="BS73" s="1312"/>
      <c r="BT73" s="1312"/>
      <c r="BU73" s="1312"/>
      <c r="BV73" s="1312"/>
      <c r="BW73" s="1312"/>
      <c r="BX73" s="1312">
        <v>11.4</v>
      </c>
      <c r="BY73" s="1312"/>
      <c r="BZ73" s="1312"/>
      <c r="CA73" s="1312"/>
      <c r="CB73" s="1312"/>
      <c r="CC73" s="1312"/>
      <c r="CD73" s="1312"/>
      <c r="CE73" s="1312"/>
      <c r="CF73" s="1312">
        <v>9.9</v>
      </c>
      <c r="CG73" s="1312"/>
      <c r="CH73" s="1312"/>
      <c r="CI73" s="1312"/>
      <c r="CJ73" s="1312"/>
      <c r="CK73" s="1312"/>
      <c r="CL73" s="1312"/>
      <c r="CM73" s="1312"/>
      <c r="CN73" s="1312">
        <v>11.3</v>
      </c>
      <c r="CO73" s="1312"/>
      <c r="CP73" s="1312"/>
      <c r="CQ73" s="1312"/>
      <c r="CR73" s="1312"/>
      <c r="CS73" s="1312"/>
      <c r="CT73" s="1312"/>
      <c r="CU73" s="1312"/>
      <c r="CV73" s="1312">
        <v>16</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606</v>
      </c>
      <c r="BC75" s="1311"/>
      <c r="BD75" s="1311"/>
      <c r="BE75" s="1311"/>
      <c r="BF75" s="1311"/>
      <c r="BG75" s="1311"/>
      <c r="BH75" s="1311"/>
      <c r="BI75" s="1311"/>
      <c r="BJ75" s="1311"/>
      <c r="BK75" s="1311"/>
      <c r="BL75" s="1311"/>
      <c r="BM75" s="1311"/>
      <c r="BN75" s="1311"/>
      <c r="BO75" s="1311"/>
      <c r="BP75" s="1312">
        <v>7</v>
      </c>
      <c r="BQ75" s="1312"/>
      <c r="BR75" s="1312"/>
      <c r="BS75" s="1312"/>
      <c r="BT75" s="1312"/>
      <c r="BU75" s="1312"/>
      <c r="BV75" s="1312"/>
      <c r="BW75" s="1312"/>
      <c r="BX75" s="1312">
        <v>6.4</v>
      </c>
      <c r="BY75" s="1312"/>
      <c r="BZ75" s="1312"/>
      <c r="CA75" s="1312"/>
      <c r="CB75" s="1312"/>
      <c r="CC75" s="1312"/>
      <c r="CD75" s="1312"/>
      <c r="CE75" s="1312"/>
      <c r="CF75" s="1312">
        <v>6.1</v>
      </c>
      <c r="CG75" s="1312"/>
      <c r="CH75" s="1312"/>
      <c r="CI75" s="1312"/>
      <c r="CJ75" s="1312"/>
      <c r="CK75" s="1312"/>
      <c r="CL75" s="1312"/>
      <c r="CM75" s="1312"/>
      <c r="CN75" s="1312">
        <v>6.1</v>
      </c>
      <c r="CO75" s="1312"/>
      <c r="CP75" s="1312"/>
      <c r="CQ75" s="1312"/>
      <c r="CR75" s="1312"/>
      <c r="CS75" s="1312"/>
      <c r="CT75" s="1312"/>
      <c r="CU75" s="1312"/>
      <c r="CV75" s="1312">
        <v>5.9</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603</v>
      </c>
      <c r="AO77" s="1307"/>
      <c r="AP77" s="1307"/>
      <c r="AQ77" s="1307"/>
      <c r="AR77" s="1307"/>
      <c r="AS77" s="1307"/>
      <c r="AT77" s="1307"/>
      <c r="AU77" s="1307"/>
      <c r="AV77" s="1307"/>
      <c r="AW77" s="1307"/>
      <c r="AX77" s="1307"/>
      <c r="AY77" s="1307"/>
      <c r="AZ77" s="1307"/>
      <c r="BA77" s="1307"/>
      <c r="BB77" s="1311" t="s">
        <v>601</v>
      </c>
      <c r="BC77" s="1311"/>
      <c r="BD77" s="1311"/>
      <c r="BE77" s="1311"/>
      <c r="BF77" s="1311"/>
      <c r="BG77" s="1311"/>
      <c r="BH77" s="1311"/>
      <c r="BI77" s="1311"/>
      <c r="BJ77" s="1311"/>
      <c r="BK77" s="1311"/>
      <c r="BL77" s="1311"/>
      <c r="BM77" s="1311"/>
      <c r="BN77" s="1311"/>
      <c r="BO77" s="1311"/>
      <c r="BP77" s="1312">
        <v>35.299999999999997</v>
      </c>
      <c r="BQ77" s="1312"/>
      <c r="BR77" s="1312"/>
      <c r="BS77" s="1312"/>
      <c r="BT77" s="1312"/>
      <c r="BU77" s="1312"/>
      <c r="BV77" s="1312"/>
      <c r="BW77" s="1312"/>
      <c r="BX77" s="1312">
        <v>31.9</v>
      </c>
      <c r="BY77" s="1312"/>
      <c r="BZ77" s="1312"/>
      <c r="CA77" s="1312"/>
      <c r="CB77" s="1312"/>
      <c r="CC77" s="1312"/>
      <c r="CD77" s="1312"/>
      <c r="CE77" s="1312"/>
      <c r="CF77" s="1312">
        <v>24.2</v>
      </c>
      <c r="CG77" s="1312"/>
      <c r="CH77" s="1312"/>
      <c r="CI77" s="1312"/>
      <c r="CJ77" s="1312"/>
      <c r="CK77" s="1312"/>
      <c r="CL77" s="1312"/>
      <c r="CM77" s="1312"/>
      <c r="CN77" s="1312">
        <v>22.1</v>
      </c>
      <c r="CO77" s="1312"/>
      <c r="CP77" s="1312"/>
      <c r="CQ77" s="1312"/>
      <c r="CR77" s="1312"/>
      <c r="CS77" s="1312"/>
      <c r="CT77" s="1312"/>
      <c r="CU77" s="1312"/>
      <c r="CV77" s="1312">
        <v>20.399999999999999</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606</v>
      </c>
      <c r="BC79" s="1311"/>
      <c r="BD79" s="1311"/>
      <c r="BE79" s="1311"/>
      <c r="BF79" s="1311"/>
      <c r="BG79" s="1311"/>
      <c r="BH79" s="1311"/>
      <c r="BI79" s="1311"/>
      <c r="BJ79" s="1311"/>
      <c r="BK79" s="1311"/>
      <c r="BL79" s="1311"/>
      <c r="BM79" s="1311"/>
      <c r="BN79" s="1311"/>
      <c r="BO79" s="1311"/>
      <c r="BP79" s="1312">
        <v>6.9</v>
      </c>
      <c r="BQ79" s="1312"/>
      <c r="BR79" s="1312"/>
      <c r="BS79" s="1312"/>
      <c r="BT79" s="1312"/>
      <c r="BU79" s="1312"/>
      <c r="BV79" s="1312"/>
      <c r="BW79" s="1312"/>
      <c r="BX79" s="1312">
        <v>6.6</v>
      </c>
      <c r="BY79" s="1312"/>
      <c r="BZ79" s="1312"/>
      <c r="CA79" s="1312"/>
      <c r="CB79" s="1312"/>
      <c r="CC79" s="1312"/>
      <c r="CD79" s="1312"/>
      <c r="CE79" s="1312"/>
      <c r="CF79" s="1312">
        <v>6.4</v>
      </c>
      <c r="CG79" s="1312"/>
      <c r="CH79" s="1312"/>
      <c r="CI79" s="1312"/>
      <c r="CJ79" s="1312"/>
      <c r="CK79" s="1312"/>
      <c r="CL79" s="1312"/>
      <c r="CM79" s="1312"/>
      <c r="CN79" s="1312">
        <v>6.3</v>
      </c>
      <c r="CO79" s="1312"/>
      <c r="CP79" s="1312"/>
      <c r="CQ79" s="1312"/>
      <c r="CR79" s="1312"/>
      <c r="CS79" s="1312"/>
      <c r="CT79" s="1312"/>
      <c r="CU79" s="1312"/>
      <c r="CV79" s="1312">
        <v>6.2</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VaZB5CbmB5H57S9bVmzMnRg/brQ9gZiVnExzRUorW77j/ezs4aalmX2rxK0Ay9mrjO2UMQxgFFB5l1+880GfXw==" saltValue="eyVo8nQwuREtwiF9LhVD4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E3C01-F764-4C1F-93E9-CC8B80486D8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TG08HiQvxjzW2KxOOSGPY5Ep3c2SdRTgHYZUFNAPlsm6IKUVtzlGna0bzMLE+X8ChPpfxOYdtGiVXoH7sywt5w==" saltValue="qjDvq3QDz/aYDXOOibXPkA==" spinCount="100000" sheet="1" objects="1" scenarios="1"/>
  <dataConsolidate/>
  <phoneticPr fontId="2"/>
  <printOptions horizontalCentered="1" verticalCentered="1"/>
  <pageMargins left="0" right="0" top="0.19685039370078741" bottom="0" header="0.39370078740157483" footer="0"/>
  <pageSetup paperSize="9"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0F800-EF50-4BC5-832D-D04CC1039139}">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Fm675YXXtDEOW1CFtQMboUgW2ATZWSFMe8JWnPRfcO3GdliYZAsQqqwZzSMGZ7zPnXYLvojjfjf+IvnDsprmlg==" saltValue="6OjNsopWnReDM+MzPfz15g==" spinCount="100000" sheet="1" objects="1" scenarios="1"/>
  <dataConsolidate/>
  <phoneticPr fontId="2"/>
  <printOptions horizontalCentered="1" verticalCentered="1"/>
  <pageMargins left="0" right="0" top="0.19685039370078741" bottom="0" header="0.39370078740157483" footer="0"/>
  <pageSetup paperSize="9"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55196</v>
      </c>
      <c r="E3" s="162"/>
      <c r="F3" s="163">
        <v>44504</v>
      </c>
      <c r="G3" s="164"/>
      <c r="H3" s="165"/>
    </row>
    <row r="4" spans="1:8" x14ac:dyDescent="0.15">
      <c r="A4" s="166"/>
      <c r="B4" s="167"/>
      <c r="C4" s="168"/>
      <c r="D4" s="169">
        <v>45726</v>
      </c>
      <c r="E4" s="170"/>
      <c r="F4" s="171">
        <v>25876</v>
      </c>
      <c r="G4" s="172"/>
      <c r="H4" s="173"/>
    </row>
    <row r="5" spans="1:8" x14ac:dyDescent="0.15">
      <c r="A5" s="154" t="s">
        <v>550</v>
      </c>
      <c r="B5" s="159"/>
      <c r="C5" s="160"/>
      <c r="D5" s="161">
        <v>29505</v>
      </c>
      <c r="E5" s="162"/>
      <c r="F5" s="163">
        <v>47820</v>
      </c>
      <c r="G5" s="164"/>
      <c r="H5" s="165"/>
    </row>
    <row r="6" spans="1:8" x14ac:dyDescent="0.15">
      <c r="A6" s="166"/>
      <c r="B6" s="167"/>
      <c r="C6" s="168"/>
      <c r="D6" s="169">
        <v>20395</v>
      </c>
      <c r="E6" s="170"/>
      <c r="F6" s="171">
        <v>25855</v>
      </c>
      <c r="G6" s="172"/>
      <c r="H6" s="173"/>
    </row>
    <row r="7" spans="1:8" x14ac:dyDescent="0.15">
      <c r="A7" s="154" t="s">
        <v>551</v>
      </c>
      <c r="B7" s="159"/>
      <c r="C7" s="160"/>
      <c r="D7" s="161">
        <v>25361</v>
      </c>
      <c r="E7" s="162"/>
      <c r="F7" s="163">
        <v>41934</v>
      </c>
      <c r="G7" s="164"/>
      <c r="H7" s="165"/>
    </row>
    <row r="8" spans="1:8" x14ac:dyDescent="0.15">
      <c r="A8" s="166"/>
      <c r="B8" s="167"/>
      <c r="C8" s="168"/>
      <c r="D8" s="169">
        <v>15769</v>
      </c>
      <c r="E8" s="170"/>
      <c r="F8" s="171">
        <v>23352</v>
      </c>
      <c r="G8" s="172"/>
      <c r="H8" s="173"/>
    </row>
    <row r="9" spans="1:8" x14ac:dyDescent="0.15">
      <c r="A9" s="154" t="s">
        <v>552</v>
      </c>
      <c r="B9" s="159"/>
      <c r="C9" s="160"/>
      <c r="D9" s="161">
        <v>31333</v>
      </c>
      <c r="E9" s="162"/>
      <c r="F9" s="163">
        <v>45588</v>
      </c>
      <c r="G9" s="164"/>
      <c r="H9" s="165"/>
    </row>
    <row r="10" spans="1:8" x14ac:dyDescent="0.15">
      <c r="A10" s="166"/>
      <c r="B10" s="167"/>
      <c r="C10" s="168"/>
      <c r="D10" s="169">
        <v>17195</v>
      </c>
      <c r="E10" s="170"/>
      <c r="F10" s="171">
        <v>24150</v>
      </c>
      <c r="G10" s="172"/>
      <c r="H10" s="173"/>
    </row>
    <row r="11" spans="1:8" x14ac:dyDescent="0.15">
      <c r="A11" s="154" t="s">
        <v>553</v>
      </c>
      <c r="B11" s="159"/>
      <c r="C11" s="160"/>
      <c r="D11" s="161">
        <v>27220</v>
      </c>
      <c r="E11" s="162"/>
      <c r="F11" s="163">
        <v>45483</v>
      </c>
      <c r="G11" s="164"/>
      <c r="H11" s="165"/>
    </row>
    <row r="12" spans="1:8" x14ac:dyDescent="0.15">
      <c r="A12" s="166"/>
      <c r="B12" s="167"/>
      <c r="C12" s="174"/>
      <c r="D12" s="169">
        <v>20140</v>
      </c>
      <c r="E12" s="170"/>
      <c r="F12" s="171">
        <v>24241</v>
      </c>
      <c r="G12" s="172"/>
      <c r="H12" s="173"/>
    </row>
    <row r="13" spans="1:8" x14ac:dyDescent="0.15">
      <c r="A13" s="154"/>
      <c r="B13" s="159"/>
      <c r="C13" s="175"/>
      <c r="D13" s="176">
        <v>33723</v>
      </c>
      <c r="E13" s="177"/>
      <c r="F13" s="178">
        <v>45066</v>
      </c>
      <c r="G13" s="179"/>
      <c r="H13" s="165"/>
    </row>
    <row r="14" spans="1:8" x14ac:dyDescent="0.15">
      <c r="A14" s="166"/>
      <c r="B14" s="167"/>
      <c r="C14" s="168"/>
      <c r="D14" s="169">
        <v>23845</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3.67</v>
      </c>
      <c r="C19" s="180">
        <f>ROUND(VALUE(SUBSTITUTE(実質収支比率等に係る経年分析!G$48,"▲","-")),2)</f>
        <v>5.12</v>
      </c>
      <c r="D19" s="180">
        <f>ROUND(VALUE(SUBSTITUTE(実質収支比率等に係る経年分析!H$48,"▲","-")),2)</f>
        <v>5.0999999999999996</v>
      </c>
      <c r="E19" s="180">
        <f>ROUND(VALUE(SUBSTITUTE(実質収支比率等に係る経年分析!I$48,"▲","-")),2)</f>
        <v>2.2599999999999998</v>
      </c>
      <c r="F19" s="180">
        <f>ROUND(VALUE(SUBSTITUTE(実質収支比率等に係る経年分析!J$48,"▲","-")),2)</f>
        <v>4.25</v>
      </c>
    </row>
    <row r="20" spans="1:11" x14ac:dyDescent="0.15">
      <c r="A20" s="180" t="s">
        <v>55</v>
      </c>
      <c r="B20" s="180">
        <f>ROUND(VALUE(SUBSTITUTE(実質収支比率等に係る経年分析!F$47,"▲","-")),2)</f>
        <v>20.93</v>
      </c>
      <c r="C20" s="180">
        <f>ROUND(VALUE(SUBSTITUTE(実質収支比率等に係る経年分析!G$47,"▲","-")),2)</f>
        <v>20.67</v>
      </c>
      <c r="D20" s="180">
        <f>ROUND(VALUE(SUBSTITUTE(実質収支比率等に係る経年分析!H$47,"▲","-")),2)</f>
        <v>20.8</v>
      </c>
      <c r="E20" s="180">
        <f>ROUND(VALUE(SUBSTITUTE(実質収支比率等に係る経年分析!I$47,"▲","-")),2)</f>
        <v>20.84</v>
      </c>
      <c r="F20" s="180">
        <f>ROUND(VALUE(SUBSTITUTE(実質収支比率等に係る経年分析!J$47,"▲","-")),2)</f>
        <v>16.27</v>
      </c>
    </row>
    <row r="21" spans="1:11" x14ac:dyDescent="0.15">
      <c r="A21" s="180" t="s">
        <v>56</v>
      </c>
      <c r="B21" s="180">
        <f>IF(ISNUMBER(VALUE(SUBSTITUTE(実質収支比率等に係る経年分析!F$49,"▲","-"))),ROUND(VALUE(SUBSTITUTE(実質収支比率等に係る経年分析!F$49,"▲","-")),2),NA())</f>
        <v>-0.89</v>
      </c>
      <c r="C21" s="180">
        <f>IF(ISNUMBER(VALUE(SUBSTITUTE(実質収支比率等に係る経年分析!G$49,"▲","-"))),ROUND(VALUE(SUBSTITUTE(実質収支比率等に係る経年分析!G$49,"▲","-")),2),NA())</f>
        <v>1.51</v>
      </c>
      <c r="D21" s="180">
        <f>IF(ISNUMBER(VALUE(SUBSTITUTE(実質収支比率等に係る経年分析!H$49,"▲","-"))),ROUND(VALUE(SUBSTITUTE(実質収支比率等に係る経年分析!H$49,"▲","-")),2),NA())</f>
        <v>-0.05</v>
      </c>
      <c r="E21" s="180">
        <f>IF(ISNUMBER(VALUE(SUBSTITUTE(実質収支比率等に係る経年分析!I$49,"▲","-"))),ROUND(VALUE(SUBSTITUTE(実質収支比率等に係る経年分析!I$49,"▲","-")),2),NA())</f>
        <v>-2.84</v>
      </c>
      <c r="F21" s="180">
        <f>IF(ISNUMBER(VALUE(SUBSTITUTE(実質収支比率等に係る経年分析!J$49,"▲","-"))),ROUND(VALUE(SUBSTITUTE(実質収支比率等に係る経年分析!J$49,"▲","-")),2),NA())</f>
        <v>-1.86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0.28000000000000003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0.14000000000000001</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0.28999999999999998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0.38</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4.07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v>
      </c>
    </row>
    <row r="33" spans="1:16" x14ac:dyDescent="0.15">
      <c r="A33" s="181" t="str">
        <f>IF(連結実質赤字比率に係る赤字・黒字の構成分析!C$37="",NA(),連結実質赤字比率に係る赤字・黒字の構成分析!C$37)</f>
        <v>競輪事業特別会計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4.1900000000000004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4.25</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8.7899999999999991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2227</v>
      </c>
      <c r="E42" s="182"/>
      <c r="F42" s="182"/>
      <c r="G42" s="182">
        <f>'実質公債費比率（分子）の構造'!L$52</f>
        <v>2379</v>
      </c>
      <c r="H42" s="182"/>
      <c r="I42" s="182"/>
      <c r="J42" s="182">
        <f>'実質公債費比率（分子）の構造'!M$52</f>
        <v>2437</v>
      </c>
      <c r="K42" s="182"/>
      <c r="L42" s="182"/>
      <c r="M42" s="182">
        <f>'実質公債費比率（分子）の構造'!N$52</f>
        <v>2408</v>
      </c>
      <c r="N42" s="182"/>
      <c r="O42" s="182"/>
      <c r="P42" s="182">
        <f>'実質公債費比率（分子）の構造'!O$52</f>
        <v>2360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11</v>
      </c>
      <c r="C44" s="182"/>
      <c r="D44" s="182"/>
      <c r="E44" s="182">
        <f>'実質公債費比率（分子）の構造'!L$50</f>
        <v>10</v>
      </c>
      <c r="F44" s="182"/>
      <c r="G44" s="182"/>
      <c r="H44" s="182">
        <f>'実質公債費比率（分子）の構造'!M$50</f>
        <v>16</v>
      </c>
      <c r="I44" s="182"/>
      <c r="J44" s="182"/>
      <c r="K44" s="182">
        <f>'実質公債費比率（分子）の構造'!N$50</f>
        <v>7</v>
      </c>
      <c r="L44" s="182"/>
      <c r="M44" s="182"/>
      <c r="N44" s="182">
        <f>'実質公債費比率（分子）の構造'!O$50</f>
        <v>5</v>
      </c>
      <c r="O44" s="182"/>
      <c r="P44" s="182"/>
    </row>
    <row r="45" spans="1:16" x14ac:dyDescent="0.15">
      <c r="A45" s="182" t="s">
        <v>66</v>
      </c>
      <c r="B45" s="182" t="str">
        <f>'実質公債費比率（分子）の構造'!K$49</f>
        <v>-</v>
      </c>
      <c r="C45" s="182"/>
      <c r="D45" s="182"/>
      <c r="E45" s="182">
        <f>'実質公債費比率（分子）の構造'!L$49</f>
        <v>0</v>
      </c>
      <c r="F45" s="182"/>
      <c r="G45" s="182"/>
      <c r="H45" s="182">
        <f>'実質公債費比率（分子）の構造'!M$49</f>
        <v>0</v>
      </c>
      <c r="I45" s="182"/>
      <c r="J45" s="182"/>
      <c r="K45" s="182">
        <f>'実質公債費比率（分子）の構造'!N$49</f>
        <v>3</v>
      </c>
      <c r="L45" s="182"/>
      <c r="M45" s="182"/>
      <c r="N45" s="182">
        <f>'実質公債費比率（分子）の構造'!O$49</f>
        <v>6</v>
      </c>
      <c r="O45" s="182"/>
      <c r="P45" s="182"/>
    </row>
    <row r="46" spans="1:16" x14ac:dyDescent="0.15">
      <c r="A46" s="182" t="s">
        <v>67</v>
      </c>
      <c r="B46" s="182">
        <f>'実質公債費比率（分子）の構造'!K$48</f>
        <v>649</v>
      </c>
      <c r="C46" s="182"/>
      <c r="D46" s="182"/>
      <c r="E46" s="182">
        <f>'実質公債費比率（分子）の構造'!L$48</f>
        <v>604</v>
      </c>
      <c r="F46" s="182"/>
      <c r="G46" s="182"/>
      <c r="H46" s="182">
        <f>'実質公債費比率（分子）の構造'!M$48</f>
        <v>648</v>
      </c>
      <c r="I46" s="182"/>
      <c r="J46" s="182"/>
      <c r="K46" s="182">
        <f>'実質公債費比率（分子）の構造'!N$48</f>
        <v>702</v>
      </c>
      <c r="L46" s="182"/>
      <c r="M46" s="182"/>
      <c r="N46" s="182">
        <f>'実質公債費比率（分子）の構造'!O$48</f>
        <v>642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2388</v>
      </c>
      <c r="C49" s="182"/>
      <c r="D49" s="182"/>
      <c r="E49" s="182">
        <f>'実質公債費比率（分子）の構造'!L$45</f>
        <v>2587</v>
      </c>
      <c r="F49" s="182"/>
      <c r="G49" s="182"/>
      <c r="H49" s="182">
        <f>'実質公債費比率（分子）の構造'!M$45</f>
        <v>2629</v>
      </c>
      <c r="I49" s="182"/>
      <c r="J49" s="182"/>
      <c r="K49" s="182">
        <f>'実質公債費比率（分子）の構造'!N$45</f>
        <v>2518</v>
      </c>
      <c r="L49" s="182"/>
      <c r="M49" s="182"/>
      <c r="N49" s="182">
        <f>'実質公債費比率（分子）の構造'!O$45</f>
        <v>2471</v>
      </c>
      <c r="O49" s="182"/>
      <c r="P49" s="182"/>
    </row>
    <row r="50" spans="1:16" x14ac:dyDescent="0.15">
      <c r="A50" s="182" t="s">
        <v>71</v>
      </c>
      <c r="B50" s="182" t="e">
        <f>NA()</f>
        <v>#N/A</v>
      </c>
      <c r="C50" s="182">
        <f>IF(ISNUMBER('実質公債費比率（分子）の構造'!K$53),'実質公債費比率（分子）の構造'!K$53,NA())</f>
        <v>821</v>
      </c>
      <c r="D50" s="182" t="e">
        <f>NA()</f>
        <v>#N/A</v>
      </c>
      <c r="E50" s="182" t="e">
        <f>NA()</f>
        <v>#N/A</v>
      </c>
      <c r="F50" s="182">
        <f>IF(ISNUMBER('実質公債費比率（分子）の構造'!L$53),'実質公債費比率（分子）の構造'!L$53,NA())</f>
        <v>822</v>
      </c>
      <c r="G50" s="182" t="e">
        <f>NA()</f>
        <v>#N/A</v>
      </c>
      <c r="H50" s="182" t="e">
        <f>NA()</f>
        <v>#N/A</v>
      </c>
      <c r="I50" s="182">
        <f>IF(ISNUMBER('実質公債費比率（分子）の構造'!M$53),'実質公債費比率（分子）の構造'!M$53,NA())</f>
        <v>856</v>
      </c>
      <c r="J50" s="182" t="e">
        <f>NA()</f>
        <v>#N/A</v>
      </c>
      <c r="K50" s="182" t="e">
        <f>NA()</f>
        <v>#N/A</v>
      </c>
      <c r="L50" s="182">
        <f>IF(ISNUMBER('実質公債費比率（分子）の構造'!N$53),'実質公債費比率（分子）の構造'!N$53,NA())</f>
        <v>822</v>
      </c>
      <c r="M50" s="182" t="e">
        <f>NA()</f>
        <v>#N/A</v>
      </c>
      <c r="N50" s="182" t="e">
        <f>NA()</f>
        <v>#N/A</v>
      </c>
      <c r="O50" s="182">
        <f>IF(ISNUMBER('実質公債費比率（分子）の構造'!O$53),'実質公債費比率（分子）の構造'!O$53,NA())</f>
        <v>764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24089</v>
      </c>
      <c r="E56" s="181"/>
      <c r="F56" s="181"/>
      <c r="G56" s="181">
        <f>'将来負担比率（分子）の構造'!J$52</f>
        <v>24082</v>
      </c>
      <c r="H56" s="181"/>
      <c r="I56" s="181"/>
      <c r="J56" s="181">
        <f>'将来負担比率（分子）の構造'!K$52</f>
        <v>23951</v>
      </c>
      <c r="K56" s="181"/>
      <c r="L56" s="181"/>
      <c r="M56" s="181">
        <f>'将来負担比率（分子）の構造'!L$52</f>
        <v>23595</v>
      </c>
      <c r="N56" s="181"/>
      <c r="O56" s="181"/>
      <c r="P56" s="181">
        <f>'将来負担比率（分子）の構造'!M$52</f>
        <v>23447</v>
      </c>
    </row>
    <row r="57" spans="1:16" x14ac:dyDescent="0.15">
      <c r="A57" s="181" t="s">
        <v>42</v>
      </c>
      <c r="B57" s="181"/>
      <c r="C57" s="181"/>
      <c r="D57" s="181">
        <f>'将来負担比率（分子）の構造'!I$51</f>
        <v>9277</v>
      </c>
      <c r="E57" s="181"/>
      <c r="F57" s="181"/>
      <c r="G57" s="181">
        <f>'将来負担比率（分子）の構造'!J$51</f>
        <v>8370</v>
      </c>
      <c r="H57" s="181"/>
      <c r="I57" s="181"/>
      <c r="J57" s="181">
        <f>'将来負担比率（分子）の構造'!K$51</f>
        <v>7609</v>
      </c>
      <c r="K57" s="181"/>
      <c r="L57" s="181"/>
      <c r="M57" s="181">
        <f>'将来負担比率（分子）の構造'!L$51</f>
        <v>6810</v>
      </c>
      <c r="N57" s="181"/>
      <c r="O57" s="181"/>
      <c r="P57" s="181">
        <f>'将来負担比率（分子）の構造'!M$51</f>
        <v>6116</v>
      </c>
    </row>
    <row r="58" spans="1:16" x14ac:dyDescent="0.15">
      <c r="A58" s="181" t="s">
        <v>41</v>
      </c>
      <c r="B58" s="181"/>
      <c r="C58" s="181"/>
      <c r="D58" s="181">
        <f>'将来負担比率（分子）の構造'!I$50</f>
        <v>6999</v>
      </c>
      <c r="E58" s="181"/>
      <c r="F58" s="181"/>
      <c r="G58" s="181">
        <f>'将来負担比率（分子）の構造'!J$50</f>
        <v>7912</v>
      </c>
      <c r="H58" s="181"/>
      <c r="I58" s="181"/>
      <c r="J58" s="181">
        <f>'将来負担比率（分子）の構造'!K$50</f>
        <v>9257</v>
      </c>
      <c r="K58" s="181"/>
      <c r="L58" s="181"/>
      <c r="M58" s="181">
        <f>'将来負担比率（分子）の構造'!L$50</f>
        <v>9793</v>
      </c>
      <c r="N58" s="181"/>
      <c r="O58" s="181"/>
      <c r="P58" s="181">
        <f>'将来負担比率（分子）の構造'!M$50</f>
        <v>9079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5509</v>
      </c>
      <c r="C62" s="181"/>
      <c r="D62" s="181"/>
      <c r="E62" s="181">
        <f>'将来負担比率（分子）の構造'!J$45</f>
        <v>5423</v>
      </c>
      <c r="F62" s="181"/>
      <c r="G62" s="181"/>
      <c r="H62" s="181">
        <f>'将来負担比率（分子）の構造'!K$45</f>
        <v>5422</v>
      </c>
      <c r="I62" s="181"/>
      <c r="J62" s="181"/>
      <c r="K62" s="181">
        <f>'将来負担比率（分子）の構造'!L$45</f>
        <v>5444</v>
      </c>
      <c r="L62" s="181"/>
      <c r="M62" s="181"/>
      <c r="N62" s="181">
        <f>'将来負担比率（分子）の構造'!M$45</f>
        <v>5308</v>
      </c>
      <c r="O62" s="181"/>
      <c r="P62" s="181"/>
    </row>
    <row r="63" spans="1:16" x14ac:dyDescent="0.15">
      <c r="A63" s="181" t="s">
        <v>34</v>
      </c>
      <c r="B63" s="181">
        <f>'将来負担比率（分子）の構造'!I$44</f>
        <v>24</v>
      </c>
      <c r="C63" s="181"/>
      <c r="D63" s="181"/>
      <c r="E63" s="181">
        <f>'将来負担比率（分子）の構造'!J$44</f>
        <v>52</v>
      </c>
      <c r="F63" s="181"/>
      <c r="G63" s="181"/>
      <c r="H63" s="181">
        <f>'将来負担比率（分子）の構造'!K$44</f>
        <v>78</v>
      </c>
      <c r="I63" s="181"/>
      <c r="J63" s="181"/>
      <c r="K63" s="181">
        <f>'将来負担比率（分子）の構造'!L$44</f>
        <v>114</v>
      </c>
      <c r="L63" s="181"/>
      <c r="M63" s="181"/>
      <c r="N63" s="181">
        <f>'将来負担比率（分子）の構造'!M$44</f>
        <v>140</v>
      </c>
      <c r="O63" s="181"/>
      <c r="P63" s="181"/>
    </row>
    <row r="64" spans="1:16" x14ac:dyDescent="0.15">
      <c r="A64" s="181" t="s">
        <v>33</v>
      </c>
      <c r="B64" s="181">
        <f>'将来負担比率（分子）の構造'!I$43</f>
        <v>10906</v>
      </c>
      <c r="C64" s="181"/>
      <c r="D64" s="181"/>
      <c r="E64" s="181">
        <f>'将来負担比率（分子）の構造'!J$43</f>
        <v>10844</v>
      </c>
      <c r="F64" s="181"/>
      <c r="G64" s="181"/>
      <c r="H64" s="181">
        <f>'将来負担比率（分子）の構造'!K$43</f>
        <v>10467</v>
      </c>
      <c r="I64" s="181"/>
      <c r="J64" s="181"/>
      <c r="K64" s="181">
        <f>'将来負担比率（分子）の構造'!L$43</f>
        <v>10425</v>
      </c>
      <c r="L64" s="181"/>
      <c r="M64" s="181"/>
      <c r="N64" s="181">
        <f>'将来負担比率（分子）の構造'!M$43</f>
        <v>9960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26069</v>
      </c>
      <c r="C66" s="181"/>
      <c r="D66" s="181"/>
      <c r="E66" s="181">
        <f>'将来負担比率（分子）の構造'!J$41</f>
        <v>25618</v>
      </c>
      <c r="F66" s="181"/>
      <c r="G66" s="181"/>
      <c r="H66" s="181">
        <f>'将来負担比率（分子）の構造'!K$41</f>
        <v>26206</v>
      </c>
      <c r="I66" s="181"/>
      <c r="J66" s="181"/>
      <c r="K66" s="181">
        <f>'将来負担比率（分子）の構造'!L$41</f>
        <v>25751</v>
      </c>
      <c r="L66" s="181"/>
      <c r="M66" s="181"/>
      <c r="N66" s="181">
        <f>'将来負担比率（分子）の構造'!M$41</f>
        <v>25484</v>
      </c>
      <c r="O66" s="181"/>
      <c r="P66" s="181"/>
    </row>
    <row r="67" spans="1:16" x14ac:dyDescent="0.15">
      <c r="A67" s="181" t="s">
        <v>75</v>
      </c>
      <c r="B67" s="181" t="e">
        <f>NA()</f>
        <v>#N/A</v>
      </c>
      <c r="C67" s="181">
        <f>IF(ISNUMBER('将来負担比率（分子）の構造'!I$53), IF('将来負担比率（分子）の構造'!I$53 &lt; 0, 0, '将来負担比率（分子）の構造'!I$53), NA())</f>
        <v>2144</v>
      </c>
      <c r="D67" s="181" t="e">
        <f>NA()</f>
        <v>#N/A</v>
      </c>
      <c r="E67" s="181" t="e">
        <f>NA()</f>
        <v>#N/A</v>
      </c>
      <c r="F67" s="181">
        <f>IF(ISNUMBER('将来負担比率（分子）の構造'!J$53), IF('将来負担比率（分子）の構造'!J$53 &lt; 0, 0, '将来負担比率（分子）の構造'!J$53), NA())</f>
        <v>1572</v>
      </c>
      <c r="G67" s="181" t="e">
        <f>NA()</f>
        <v>#N/A</v>
      </c>
      <c r="H67" s="181" t="e">
        <f>NA()</f>
        <v>#N/A</v>
      </c>
      <c r="I67" s="181">
        <f>IF(ISNUMBER('将来負担比率（分子）の構造'!K$53), IF('将来負担比率（分子）の構造'!K$53 &lt; 0, 0, '将来負担比率（分子）の構造'!K$53), NA())</f>
        <v>1356</v>
      </c>
      <c r="J67" s="181" t="e">
        <f>NA()</f>
        <v>#N/A</v>
      </c>
      <c r="K67" s="181" t="e">
        <f>NA()</f>
        <v>#N/A</v>
      </c>
      <c r="L67" s="181">
        <f>IF(ISNUMBER('将来負担比率（分子）の構造'!L$53), IF('将来負担比率（分子）の構造'!L$53 &lt; 0, 0, '将来負担比率（分子）の構造'!L$53), NA())</f>
        <v>1536</v>
      </c>
      <c r="M67" s="181" t="e">
        <f>NA()</f>
        <v>#N/A</v>
      </c>
      <c r="N67" s="181" t="e">
        <f>NA()</f>
        <v>#N/A</v>
      </c>
      <c r="O67" s="181">
        <f>IF(ISNUMBER('将来負担比率（分子）の構造'!M$53), IF('将来負担比率（分子）の構造'!M$53 &lt; 0, 0, '将来負担比率（分子）の構造'!M$53), NA())</f>
        <v>2250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3190</v>
      </c>
      <c r="C72" s="185">
        <f>基金残高に係る経年分析!G55</f>
        <v>3191</v>
      </c>
      <c r="D72" s="185">
        <f>基金残高に係る経年分析!H55</f>
        <v>2571</v>
      </c>
    </row>
    <row r="73" spans="1:16" x14ac:dyDescent="0.15">
      <c r="A73" s="184" t="s">
        <v>78</v>
      </c>
      <c r="B73" s="185">
        <f>基金残高に係る経年分析!F56</f>
        <v>1173</v>
      </c>
      <c r="C73" s="185">
        <f>基金残高に係る経年分析!G56</f>
        <v>873</v>
      </c>
      <c r="D73" s="185">
        <f>基金残高に係る経年分析!H56</f>
        <v>574</v>
      </c>
    </row>
    <row r="74" spans="1:16" x14ac:dyDescent="0.15">
      <c r="A74" s="184" t="s">
        <v>79</v>
      </c>
      <c r="B74" s="185">
        <f>基金残高に係る経年分析!F57</f>
        <v>1528</v>
      </c>
      <c r="C74" s="185">
        <f>基金残高に係る経年分析!G57</f>
        <v>1721</v>
      </c>
      <c r="D74" s="185">
        <f>基金残高に係る経年分析!H57</f>
        <v>1838</v>
      </c>
    </row>
  </sheetData>
  <sheetProtection algorithmName="SHA-512" hashValue="/6f5Rpyu+mxvfUyqJrlP+1hHbI7mQjowqgx/KrFzDaxp089zI79r7Kd+EhklZIE+bHUNIhuTAMQjbzbamnH1Eg==" saltValue="/HALpV41FxJsSxIpwGFB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10638056</v>
      </c>
      <c r="S5" s="637"/>
      <c r="T5" s="637"/>
      <c r="U5" s="637"/>
      <c r="V5" s="637"/>
      <c r="W5" s="637"/>
      <c r="X5" s="637"/>
      <c r="Y5" s="638"/>
      <c r="Z5" s="639">
        <v>29.6</v>
      </c>
      <c r="AA5" s="639"/>
      <c r="AB5" s="639"/>
      <c r="AC5" s="639"/>
      <c r="AD5" s="640">
        <v>9524356</v>
      </c>
      <c r="AE5" s="640"/>
      <c r="AF5" s="640"/>
      <c r="AG5" s="640"/>
      <c r="AH5" s="640"/>
      <c r="AI5" s="640"/>
      <c r="AJ5" s="640"/>
      <c r="AK5" s="640"/>
      <c r="AL5" s="641">
        <v>63.3</v>
      </c>
      <c r="AM5" s="642"/>
      <c r="AN5" s="642"/>
      <c r="AO5" s="643"/>
      <c r="AP5" s="633" t="s">
        <v>229</v>
      </c>
      <c r="AQ5" s="634"/>
      <c r="AR5" s="634"/>
      <c r="AS5" s="634"/>
      <c r="AT5" s="634"/>
      <c r="AU5" s="634"/>
      <c r="AV5" s="634"/>
      <c r="AW5" s="634"/>
      <c r="AX5" s="634"/>
      <c r="AY5" s="634"/>
      <c r="AZ5" s="634"/>
      <c r="BA5" s="634"/>
      <c r="BB5" s="634"/>
      <c r="BC5" s="634"/>
      <c r="BD5" s="634"/>
      <c r="BE5" s="634"/>
      <c r="BF5" s="635"/>
      <c r="BG5" s="647">
        <v>9333782</v>
      </c>
      <c r="BH5" s="648"/>
      <c r="BI5" s="648"/>
      <c r="BJ5" s="648"/>
      <c r="BK5" s="648"/>
      <c r="BL5" s="648"/>
      <c r="BM5" s="648"/>
      <c r="BN5" s="649"/>
      <c r="BO5" s="650">
        <v>87.7</v>
      </c>
      <c r="BP5" s="650"/>
      <c r="BQ5" s="650"/>
      <c r="BR5" s="650"/>
      <c r="BS5" s="651" t="s">
        <v>178</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164686</v>
      </c>
      <c r="S6" s="648"/>
      <c r="T6" s="648"/>
      <c r="U6" s="648"/>
      <c r="V6" s="648"/>
      <c r="W6" s="648"/>
      <c r="X6" s="648"/>
      <c r="Y6" s="649"/>
      <c r="Z6" s="650">
        <v>0.5</v>
      </c>
      <c r="AA6" s="650"/>
      <c r="AB6" s="650"/>
      <c r="AC6" s="650"/>
      <c r="AD6" s="651">
        <v>164686</v>
      </c>
      <c r="AE6" s="651"/>
      <c r="AF6" s="651"/>
      <c r="AG6" s="651"/>
      <c r="AH6" s="651"/>
      <c r="AI6" s="651"/>
      <c r="AJ6" s="651"/>
      <c r="AK6" s="651"/>
      <c r="AL6" s="652">
        <v>1.1000000000000001</v>
      </c>
      <c r="AM6" s="653"/>
      <c r="AN6" s="653"/>
      <c r="AO6" s="654"/>
      <c r="AP6" s="644" t="s">
        <v>234</v>
      </c>
      <c r="AQ6" s="645"/>
      <c r="AR6" s="645"/>
      <c r="AS6" s="645"/>
      <c r="AT6" s="645"/>
      <c r="AU6" s="645"/>
      <c r="AV6" s="645"/>
      <c r="AW6" s="645"/>
      <c r="AX6" s="645"/>
      <c r="AY6" s="645"/>
      <c r="AZ6" s="645"/>
      <c r="BA6" s="645"/>
      <c r="BB6" s="645"/>
      <c r="BC6" s="645"/>
      <c r="BD6" s="645"/>
      <c r="BE6" s="645"/>
      <c r="BF6" s="646"/>
      <c r="BG6" s="647">
        <v>9333782</v>
      </c>
      <c r="BH6" s="648"/>
      <c r="BI6" s="648"/>
      <c r="BJ6" s="648"/>
      <c r="BK6" s="648"/>
      <c r="BL6" s="648"/>
      <c r="BM6" s="648"/>
      <c r="BN6" s="649"/>
      <c r="BO6" s="650">
        <v>87.7</v>
      </c>
      <c r="BP6" s="650"/>
      <c r="BQ6" s="650"/>
      <c r="BR6" s="650"/>
      <c r="BS6" s="651" t="s">
        <v>235</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204340</v>
      </c>
      <c r="CS6" s="648"/>
      <c r="CT6" s="648"/>
      <c r="CU6" s="648"/>
      <c r="CV6" s="648"/>
      <c r="CW6" s="648"/>
      <c r="CX6" s="648"/>
      <c r="CY6" s="649"/>
      <c r="CZ6" s="641">
        <v>0.6</v>
      </c>
      <c r="DA6" s="642"/>
      <c r="DB6" s="642"/>
      <c r="DC6" s="661"/>
      <c r="DD6" s="656" t="s">
        <v>237</v>
      </c>
      <c r="DE6" s="648"/>
      <c r="DF6" s="648"/>
      <c r="DG6" s="648"/>
      <c r="DH6" s="648"/>
      <c r="DI6" s="648"/>
      <c r="DJ6" s="648"/>
      <c r="DK6" s="648"/>
      <c r="DL6" s="648"/>
      <c r="DM6" s="648"/>
      <c r="DN6" s="648"/>
      <c r="DO6" s="648"/>
      <c r="DP6" s="649"/>
      <c r="DQ6" s="656">
        <v>204340</v>
      </c>
      <c r="DR6" s="648"/>
      <c r="DS6" s="648"/>
      <c r="DT6" s="648"/>
      <c r="DU6" s="648"/>
      <c r="DV6" s="648"/>
      <c r="DW6" s="648"/>
      <c r="DX6" s="648"/>
      <c r="DY6" s="648"/>
      <c r="DZ6" s="648"/>
      <c r="EA6" s="648"/>
      <c r="EB6" s="648"/>
      <c r="EC6" s="657"/>
    </row>
    <row r="7" spans="2:143" ht="11.25" customHeight="1" x14ac:dyDescent="0.15">
      <c r="B7" s="644" t="s">
        <v>238</v>
      </c>
      <c r="C7" s="645"/>
      <c r="D7" s="645"/>
      <c r="E7" s="645"/>
      <c r="F7" s="645"/>
      <c r="G7" s="645"/>
      <c r="H7" s="645"/>
      <c r="I7" s="645"/>
      <c r="J7" s="645"/>
      <c r="K7" s="645"/>
      <c r="L7" s="645"/>
      <c r="M7" s="645"/>
      <c r="N7" s="645"/>
      <c r="O7" s="645"/>
      <c r="P7" s="645"/>
      <c r="Q7" s="646"/>
      <c r="R7" s="647">
        <v>7027</v>
      </c>
      <c r="S7" s="648"/>
      <c r="T7" s="648"/>
      <c r="U7" s="648"/>
      <c r="V7" s="648"/>
      <c r="W7" s="648"/>
      <c r="X7" s="648"/>
      <c r="Y7" s="649"/>
      <c r="Z7" s="650">
        <v>0</v>
      </c>
      <c r="AA7" s="650"/>
      <c r="AB7" s="650"/>
      <c r="AC7" s="650"/>
      <c r="AD7" s="651">
        <v>7027</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3386948</v>
      </c>
      <c r="BH7" s="648"/>
      <c r="BI7" s="648"/>
      <c r="BJ7" s="648"/>
      <c r="BK7" s="648"/>
      <c r="BL7" s="648"/>
      <c r="BM7" s="648"/>
      <c r="BN7" s="649"/>
      <c r="BO7" s="650">
        <v>31.8</v>
      </c>
      <c r="BP7" s="650"/>
      <c r="BQ7" s="650"/>
      <c r="BR7" s="650"/>
      <c r="BS7" s="651" t="s">
        <v>237</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10069656</v>
      </c>
      <c r="CS7" s="648"/>
      <c r="CT7" s="648"/>
      <c r="CU7" s="648"/>
      <c r="CV7" s="648"/>
      <c r="CW7" s="648"/>
      <c r="CX7" s="648"/>
      <c r="CY7" s="649"/>
      <c r="CZ7" s="650">
        <v>28.7</v>
      </c>
      <c r="DA7" s="650"/>
      <c r="DB7" s="650"/>
      <c r="DC7" s="650"/>
      <c r="DD7" s="656">
        <v>131464</v>
      </c>
      <c r="DE7" s="648"/>
      <c r="DF7" s="648"/>
      <c r="DG7" s="648"/>
      <c r="DH7" s="648"/>
      <c r="DI7" s="648"/>
      <c r="DJ7" s="648"/>
      <c r="DK7" s="648"/>
      <c r="DL7" s="648"/>
      <c r="DM7" s="648"/>
      <c r="DN7" s="648"/>
      <c r="DO7" s="648"/>
      <c r="DP7" s="649"/>
      <c r="DQ7" s="656">
        <v>2571178</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29914</v>
      </c>
      <c r="S8" s="648"/>
      <c r="T8" s="648"/>
      <c r="U8" s="648"/>
      <c r="V8" s="648"/>
      <c r="W8" s="648"/>
      <c r="X8" s="648"/>
      <c r="Y8" s="649"/>
      <c r="Z8" s="650">
        <v>0.1</v>
      </c>
      <c r="AA8" s="650"/>
      <c r="AB8" s="650"/>
      <c r="AC8" s="650"/>
      <c r="AD8" s="651">
        <v>29914</v>
      </c>
      <c r="AE8" s="651"/>
      <c r="AF8" s="651"/>
      <c r="AG8" s="651"/>
      <c r="AH8" s="651"/>
      <c r="AI8" s="651"/>
      <c r="AJ8" s="651"/>
      <c r="AK8" s="651"/>
      <c r="AL8" s="652">
        <v>0.2</v>
      </c>
      <c r="AM8" s="653"/>
      <c r="AN8" s="653"/>
      <c r="AO8" s="654"/>
      <c r="AP8" s="644" t="s">
        <v>242</v>
      </c>
      <c r="AQ8" s="645"/>
      <c r="AR8" s="645"/>
      <c r="AS8" s="645"/>
      <c r="AT8" s="645"/>
      <c r="AU8" s="645"/>
      <c r="AV8" s="645"/>
      <c r="AW8" s="645"/>
      <c r="AX8" s="645"/>
      <c r="AY8" s="645"/>
      <c r="AZ8" s="645"/>
      <c r="BA8" s="645"/>
      <c r="BB8" s="645"/>
      <c r="BC8" s="645"/>
      <c r="BD8" s="645"/>
      <c r="BE8" s="645"/>
      <c r="BF8" s="646"/>
      <c r="BG8" s="647">
        <v>150936</v>
      </c>
      <c r="BH8" s="648"/>
      <c r="BI8" s="648"/>
      <c r="BJ8" s="648"/>
      <c r="BK8" s="648"/>
      <c r="BL8" s="648"/>
      <c r="BM8" s="648"/>
      <c r="BN8" s="649"/>
      <c r="BO8" s="650">
        <v>1.4</v>
      </c>
      <c r="BP8" s="650"/>
      <c r="BQ8" s="650"/>
      <c r="BR8" s="650"/>
      <c r="BS8" s="656" t="s">
        <v>235</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11200396</v>
      </c>
      <c r="CS8" s="648"/>
      <c r="CT8" s="648"/>
      <c r="CU8" s="648"/>
      <c r="CV8" s="648"/>
      <c r="CW8" s="648"/>
      <c r="CX8" s="648"/>
      <c r="CY8" s="649"/>
      <c r="CZ8" s="650">
        <v>31.9</v>
      </c>
      <c r="DA8" s="650"/>
      <c r="DB8" s="650"/>
      <c r="DC8" s="650"/>
      <c r="DD8" s="656">
        <v>30981</v>
      </c>
      <c r="DE8" s="648"/>
      <c r="DF8" s="648"/>
      <c r="DG8" s="648"/>
      <c r="DH8" s="648"/>
      <c r="DI8" s="648"/>
      <c r="DJ8" s="648"/>
      <c r="DK8" s="648"/>
      <c r="DL8" s="648"/>
      <c r="DM8" s="648"/>
      <c r="DN8" s="648"/>
      <c r="DO8" s="648"/>
      <c r="DP8" s="649"/>
      <c r="DQ8" s="656">
        <v>5885747</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40533</v>
      </c>
      <c r="S9" s="648"/>
      <c r="T9" s="648"/>
      <c r="U9" s="648"/>
      <c r="V9" s="648"/>
      <c r="W9" s="648"/>
      <c r="X9" s="648"/>
      <c r="Y9" s="649"/>
      <c r="Z9" s="650">
        <v>0.1</v>
      </c>
      <c r="AA9" s="650"/>
      <c r="AB9" s="650"/>
      <c r="AC9" s="650"/>
      <c r="AD9" s="651">
        <v>40533</v>
      </c>
      <c r="AE9" s="651"/>
      <c r="AF9" s="651"/>
      <c r="AG9" s="651"/>
      <c r="AH9" s="651"/>
      <c r="AI9" s="651"/>
      <c r="AJ9" s="651"/>
      <c r="AK9" s="651"/>
      <c r="AL9" s="652">
        <v>0.3</v>
      </c>
      <c r="AM9" s="653"/>
      <c r="AN9" s="653"/>
      <c r="AO9" s="654"/>
      <c r="AP9" s="644" t="s">
        <v>245</v>
      </c>
      <c r="AQ9" s="645"/>
      <c r="AR9" s="645"/>
      <c r="AS9" s="645"/>
      <c r="AT9" s="645"/>
      <c r="AU9" s="645"/>
      <c r="AV9" s="645"/>
      <c r="AW9" s="645"/>
      <c r="AX9" s="645"/>
      <c r="AY9" s="645"/>
      <c r="AZ9" s="645"/>
      <c r="BA9" s="645"/>
      <c r="BB9" s="645"/>
      <c r="BC9" s="645"/>
      <c r="BD9" s="645"/>
      <c r="BE9" s="645"/>
      <c r="BF9" s="646"/>
      <c r="BG9" s="647">
        <v>2821784</v>
      </c>
      <c r="BH9" s="648"/>
      <c r="BI9" s="648"/>
      <c r="BJ9" s="648"/>
      <c r="BK9" s="648"/>
      <c r="BL9" s="648"/>
      <c r="BM9" s="648"/>
      <c r="BN9" s="649"/>
      <c r="BO9" s="650">
        <v>26.5</v>
      </c>
      <c r="BP9" s="650"/>
      <c r="BQ9" s="650"/>
      <c r="BR9" s="650"/>
      <c r="BS9" s="656" t="s">
        <v>237</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2414814</v>
      </c>
      <c r="CS9" s="648"/>
      <c r="CT9" s="648"/>
      <c r="CU9" s="648"/>
      <c r="CV9" s="648"/>
      <c r="CW9" s="648"/>
      <c r="CX9" s="648"/>
      <c r="CY9" s="649"/>
      <c r="CZ9" s="650">
        <v>6.9</v>
      </c>
      <c r="DA9" s="650"/>
      <c r="DB9" s="650"/>
      <c r="DC9" s="650"/>
      <c r="DD9" s="656">
        <v>97779</v>
      </c>
      <c r="DE9" s="648"/>
      <c r="DF9" s="648"/>
      <c r="DG9" s="648"/>
      <c r="DH9" s="648"/>
      <c r="DI9" s="648"/>
      <c r="DJ9" s="648"/>
      <c r="DK9" s="648"/>
      <c r="DL9" s="648"/>
      <c r="DM9" s="648"/>
      <c r="DN9" s="648"/>
      <c r="DO9" s="648"/>
      <c r="DP9" s="649"/>
      <c r="DQ9" s="656">
        <v>2023900</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237</v>
      </c>
      <c r="S10" s="648"/>
      <c r="T10" s="648"/>
      <c r="U10" s="648"/>
      <c r="V10" s="648"/>
      <c r="W10" s="648"/>
      <c r="X10" s="648"/>
      <c r="Y10" s="649"/>
      <c r="Z10" s="650" t="s">
        <v>237</v>
      </c>
      <c r="AA10" s="650"/>
      <c r="AB10" s="650"/>
      <c r="AC10" s="650"/>
      <c r="AD10" s="651" t="s">
        <v>178</v>
      </c>
      <c r="AE10" s="651"/>
      <c r="AF10" s="651"/>
      <c r="AG10" s="651"/>
      <c r="AH10" s="651"/>
      <c r="AI10" s="651"/>
      <c r="AJ10" s="651"/>
      <c r="AK10" s="651"/>
      <c r="AL10" s="652" t="s">
        <v>237</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263920</v>
      </c>
      <c r="BH10" s="648"/>
      <c r="BI10" s="648"/>
      <c r="BJ10" s="648"/>
      <c r="BK10" s="648"/>
      <c r="BL10" s="648"/>
      <c r="BM10" s="648"/>
      <c r="BN10" s="649"/>
      <c r="BO10" s="650">
        <v>2.5</v>
      </c>
      <c r="BP10" s="650"/>
      <c r="BQ10" s="650"/>
      <c r="BR10" s="650"/>
      <c r="BS10" s="656" t="s">
        <v>237</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103283</v>
      </c>
      <c r="CS10" s="648"/>
      <c r="CT10" s="648"/>
      <c r="CU10" s="648"/>
      <c r="CV10" s="648"/>
      <c r="CW10" s="648"/>
      <c r="CX10" s="648"/>
      <c r="CY10" s="649"/>
      <c r="CZ10" s="650">
        <v>0.3</v>
      </c>
      <c r="DA10" s="650"/>
      <c r="DB10" s="650"/>
      <c r="DC10" s="650"/>
      <c r="DD10" s="656" t="s">
        <v>237</v>
      </c>
      <c r="DE10" s="648"/>
      <c r="DF10" s="648"/>
      <c r="DG10" s="648"/>
      <c r="DH10" s="648"/>
      <c r="DI10" s="648"/>
      <c r="DJ10" s="648"/>
      <c r="DK10" s="648"/>
      <c r="DL10" s="648"/>
      <c r="DM10" s="648"/>
      <c r="DN10" s="648"/>
      <c r="DO10" s="648"/>
      <c r="DP10" s="649"/>
      <c r="DQ10" s="656">
        <v>101940</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1490157</v>
      </c>
      <c r="S11" s="648"/>
      <c r="T11" s="648"/>
      <c r="U11" s="648"/>
      <c r="V11" s="648"/>
      <c r="W11" s="648"/>
      <c r="X11" s="648"/>
      <c r="Y11" s="649"/>
      <c r="Z11" s="652">
        <v>4.0999999999999996</v>
      </c>
      <c r="AA11" s="653"/>
      <c r="AB11" s="653"/>
      <c r="AC11" s="665"/>
      <c r="AD11" s="656">
        <v>1490157</v>
      </c>
      <c r="AE11" s="648"/>
      <c r="AF11" s="648"/>
      <c r="AG11" s="648"/>
      <c r="AH11" s="648"/>
      <c r="AI11" s="648"/>
      <c r="AJ11" s="648"/>
      <c r="AK11" s="649"/>
      <c r="AL11" s="652">
        <v>9.9</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150308</v>
      </c>
      <c r="BH11" s="648"/>
      <c r="BI11" s="648"/>
      <c r="BJ11" s="648"/>
      <c r="BK11" s="648"/>
      <c r="BL11" s="648"/>
      <c r="BM11" s="648"/>
      <c r="BN11" s="649"/>
      <c r="BO11" s="650">
        <v>1.4</v>
      </c>
      <c r="BP11" s="650"/>
      <c r="BQ11" s="650"/>
      <c r="BR11" s="650"/>
      <c r="BS11" s="656" t="s">
        <v>235</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164156</v>
      </c>
      <c r="CS11" s="648"/>
      <c r="CT11" s="648"/>
      <c r="CU11" s="648"/>
      <c r="CV11" s="648"/>
      <c r="CW11" s="648"/>
      <c r="CX11" s="648"/>
      <c r="CY11" s="649"/>
      <c r="CZ11" s="650">
        <v>0.5</v>
      </c>
      <c r="DA11" s="650"/>
      <c r="DB11" s="650"/>
      <c r="DC11" s="650"/>
      <c r="DD11" s="656">
        <v>46948</v>
      </c>
      <c r="DE11" s="648"/>
      <c r="DF11" s="648"/>
      <c r="DG11" s="648"/>
      <c r="DH11" s="648"/>
      <c r="DI11" s="648"/>
      <c r="DJ11" s="648"/>
      <c r="DK11" s="648"/>
      <c r="DL11" s="648"/>
      <c r="DM11" s="648"/>
      <c r="DN11" s="648"/>
      <c r="DO11" s="648"/>
      <c r="DP11" s="649"/>
      <c r="DQ11" s="656">
        <v>136422</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v>57584</v>
      </c>
      <c r="S12" s="648"/>
      <c r="T12" s="648"/>
      <c r="U12" s="648"/>
      <c r="V12" s="648"/>
      <c r="W12" s="648"/>
      <c r="X12" s="648"/>
      <c r="Y12" s="649"/>
      <c r="Z12" s="650">
        <v>0.2</v>
      </c>
      <c r="AA12" s="650"/>
      <c r="AB12" s="650"/>
      <c r="AC12" s="650"/>
      <c r="AD12" s="651">
        <v>57584</v>
      </c>
      <c r="AE12" s="651"/>
      <c r="AF12" s="651"/>
      <c r="AG12" s="651"/>
      <c r="AH12" s="651"/>
      <c r="AI12" s="651"/>
      <c r="AJ12" s="651"/>
      <c r="AK12" s="651"/>
      <c r="AL12" s="652">
        <v>0.4</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5226944</v>
      </c>
      <c r="BH12" s="648"/>
      <c r="BI12" s="648"/>
      <c r="BJ12" s="648"/>
      <c r="BK12" s="648"/>
      <c r="BL12" s="648"/>
      <c r="BM12" s="648"/>
      <c r="BN12" s="649"/>
      <c r="BO12" s="650">
        <v>49.1</v>
      </c>
      <c r="BP12" s="650"/>
      <c r="BQ12" s="650"/>
      <c r="BR12" s="650"/>
      <c r="BS12" s="656" t="s">
        <v>237</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2145432</v>
      </c>
      <c r="CS12" s="648"/>
      <c r="CT12" s="648"/>
      <c r="CU12" s="648"/>
      <c r="CV12" s="648"/>
      <c r="CW12" s="648"/>
      <c r="CX12" s="648"/>
      <c r="CY12" s="649"/>
      <c r="CZ12" s="650">
        <v>6.1</v>
      </c>
      <c r="DA12" s="650"/>
      <c r="DB12" s="650"/>
      <c r="DC12" s="650"/>
      <c r="DD12" s="656">
        <v>55465</v>
      </c>
      <c r="DE12" s="648"/>
      <c r="DF12" s="648"/>
      <c r="DG12" s="648"/>
      <c r="DH12" s="648"/>
      <c r="DI12" s="648"/>
      <c r="DJ12" s="648"/>
      <c r="DK12" s="648"/>
      <c r="DL12" s="648"/>
      <c r="DM12" s="648"/>
      <c r="DN12" s="648"/>
      <c r="DO12" s="648"/>
      <c r="DP12" s="649"/>
      <c r="DQ12" s="656">
        <v>1901483</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237</v>
      </c>
      <c r="S13" s="648"/>
      <c r="T13" s="648"/>
      <c r="U13" s="648"/>
      <c r="V13" s="648"/>
      <c r="W13" s="648"/>
      <c r="X13" s="648"/>
      <c r="Y13" s="649"/>
      <c r="Z13" s="650" t="s">
        <v>235</v>
      </c>
      <c r="AA13" s="650"/>
      <c r="AB13" s="650"/>
      <c r="AC13" s="650"/>
      <c r="AD13" s="651" t="s">
        <v>178</v>
      </c>
      <c r="AE13" s="651"/>
      <c r="AF13" s="651"/>
      <c r="AG13" s="651"/>
      <c r="AH13" s="651"/>
      <c r="AI13" s="651"/>
      <c r="AJ13" s="651"/>
      <c r="AK13" s="651"/>
      <c r="AL13" s="652" t="s">
        <v>237</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5205093</v>
      </c>
      <c r="BH13" s="648"/>
      <c r="BI13" s="648"/>
      <c r="BJ13" s="648"/>
      <c r="BK13" s="648"/>
      <c r="BL13" s="648"/>
      <c r="BM13" s="648"/>
      <c r="BN13" s="649"/>
      <c r="BO13" s="650">
        <v>48.9</v>
      </c>
      <c r="BP13" s="650"/>
      <c r="BQ13" s="650"/>
      <c r="BR13" s="650"/>
      <c r="BS13" s="656" t="s">
        <v>178</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2398084</v>
      </c>
      <c r="CS13" s="648"/>
      <c r="CT13" s="648"/>
      <c r="CU13" s="648"/>
      <c r="CV13" s="648"/>
      <c r="CW13" s="648"/>
      <c r="CX13" s="648"/>
      <c r="CY13" s="649"/>
      <c r="CZ13" s="650">
        <v>6.8</v>
      </c>
      <c r="DA13" s="650"/>
      <c r="DB13" s="650"/>
      <c r="DC13" s="650"/>
      <c r="DD13" s="656">
        <v>916247</v>
      </c>
      <c r="DE13" s="648"/>
      <c r="DF13" s="648"/>
      <c r="DG13" s="648"/>
      <c r="DH13" s="648"/>
      <c r="DI13" s="648"/>
      <c r="DJ13" s="648"/>
      <c r="DK13" s="648"/>
      <c r="DL13" s="648"/>
      <c r="DM13" s="648"/>
      <c r="DN13" s="648"/>
      <c r="DO13" s="648"/>
      <c r="DP13" s="649"/>
      <c r="DQ13" s="656">
        <v>1573607</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237</v>
      </c>
      <c r="S14" s="648"/>
      <c r="T14" s="648"/>
      <c r="U14" s="648"/>
      <c r="V14" s="648"/>
      <c r="W14" s="648"/>
      <c r="X14" s="648"/>
      <c r="Y14" s="649"/>
      <c r="Z14" s="650" t="s">
        <v>237</v>
      </c>
      <c r="AA14" s="650"/>
      <c r="AB14" s="650"/>
      <c r="AC14" s="650"/>
      <c r="AD14" s="651" t="s">
        <v>237</v>
      </c>
      <c r="AE14" s="651"/>
      <c r="AF14" s="651"/>
      <c r="AG14" s="651"/>
      <c r="AH14" s="651"/>
      <c r="AI14" s="651"/>
      <c r="AJ14" s="651"/>
      <c r="AK14" s="651"/>
      <c r="AL14" s="652" t="s">
        <v>237</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200736</v>
      </c>
      <c r="BH14" s="648"/>
      <c r="BI14" s="648"/>
      <c r="BJ14" s="648"/>
      <c r="BK14" s="648"/>
      <c r="BL14" s="648"/>
      <c r="BM14" s="648"/>
      <c r="BN14" s="649"/>
      <c r="BO14" s="650">
        <v>1.9</v>
      </c>
      <c r="BP14" s="650"/>
      <c r="BQ14" s="650"/>
      <c r="BR14" s="650"/>
      <c r="BS14" s="656" t="s">
        <v>237</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1560089</v>
      </c>
      <c r="CS14" s="648"/>
      <c r="CT14" s="648"/>
      <c r="CU14" s="648"/>
      <c r="CV14" s="648"/>
      <c r="CW14" s="648"/>
      <c r="CX14" s="648"/>
      <c r="CY14" s="649"/>
      <c r="CZ14" s="650">
        <v>4.4000000000000004</v>
      </c>
      <c r="DA14" s="650"/>
      <c r="DB14" s="650"/>
      <c r="DC14" s="650"/>
      <c r="DD14" s="656">
        <v>414431</v>
      </c>
      <c r="DE14" s="648"/>
      <c r="DF14" s="648"/>
      <c r="DG14" s="648"/>
      <c r="DH14" s="648"/>
      <c r="DI14" s="648"/>
      <c r="DJ14" s="648"/>
      <c r="DK14" s="648"/>
      <c r="DL14" s="648"/>
      <c r="DM14" s="648"/>
      <c r="DN14" s="648"/>
      <c r="DO14" s="648"/>
      <c r="DP14" s="649"/>
      <c r="DQ14" s="656">
        <v>1123221</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237</v>
      </c>
      <c r="S15" s="648"/>
      <c r="T15" s="648"/>
      <c r="U15" s="648"/>
      <c r="V15" s="648"/>
      <c r="W15" s="648"/>
      <c r="X15" s="648"/>
      <c r="Y15" s="649"/>
      <c r="Z15" s="650" t="s">
        <v>237</v>
      </c>
      <c r="AA15" s="650"/>
      <c r="AB15" s="650"/>
      <c r="AC15" s="650"/>
      <c r="AD15" s="651" t="s">
        <v>235</v>
      </c>
      <c r="AE15" s="651"/>
      <c r="AF15" s="651"/>
      <c r="AG15" s="651"/>
      <c r="AH15" s="651"/>
      <c r="AI15" s="651"/>
      <c r="AJ15" s="651"/>
      <c r="AK15" s="651"/>
      <c r="AL15" s="652" t="s">
        <v>235</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519154</v>
      </c>
      <c r="BH15" s="648"/>
      <c r="BI15" s="648"/>
      <c r="BJ15" s="648"/>
      <c r="BK15" s="648"/>
      <c r="BL15" s="648"/>
      <c r="BM15" s="648"/>
      <c r="BN15" s="649"/>
      <c r="BO15" s="650">
        <v>4.9000000000000004</v>
      </c>
      <c r="BP15" s="650"/>
      <c r="BQ15" s="650"/>
      <c r="BR15" s="650"/>
      <c r="BS15" s="656" t="s">
        <v>237</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2442844</v>
      </c>
      <c r="CS15" s="648"/>
      <c r="CT15" s="648"/>
      <c r="CU15" s="648"/>
      <c r="CV15" s="648"/>
      <c r="CW15" s="648"/>
      <c r="CX15" s="648"/>
      <c r="CY15" s="649"/>
      <c r="CZ15" s="650">
        <v>7</v>
      </c>
      <c r="DA15" s="650"/>
      <c r="DB15" s="650"/>
      <c r="DC15" s="650"/>
      <c r="DD15" s="656">
        <v>149994</v>
      </c>
      <c r="DE15" s="648"/>
      <c r="DF15" s="648"/>
      <c r="DG15" s="648"/>
      <c r="DH15" s="648"/>
      <c r="DI15" s="648"/>
      <c r="DJ15" s="648"/>
      <c r="DK15" s="648"/>
      <c r="DL15" s="648"/>
      <c r="DM15" s="648"/>
      <c r="DN15" s="648"/>
      <c r="DO15" s="648"/>
      <c r="DP15" s="649"/>
      <c r="DQ15" s="656">
        <v>1935782</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17509</v>
      </c>
      <c r="S16" s="648"/>
      <c r="T16" s="648"/>
      <c r="U16" s="648"/>
      <c r="V16" s="648"/>
      <c r="W16" s="648"/>
      <c r="X16" s="648"/>
      <c r="Y16" s="649"/>
      <c r="Z16" s="650">
        <v>0</v>
      </c>
      <c r="AA16" s="650"/>
      <c r="AB16" s="650"/>
      <c r="AC16" s="650"/>
      <c r="AD16" s="651">
        <v>17509</v>
      </c>
      <c r="AE16" s="651"/>
      <c r="AF16" s="651"/>
      <c r="AG16" s="651"/>
      <c r="AH16" s="651"/>
      <c r="AI16" s="651"/>
      <c r="AJ16" s="651"/>
      <c r="AK16" s="651"/>
      <c r="AL16" s="652">
        <v>0.1</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237</v>
      </c>
      <c r="BH16" s="648"/>
      <c r="BI16" s="648"/>
      <c r="BJ16" s="648"/>
      <c r="BK16" s="648"/>
      <c r="BL16" s="648"/>
      <c r="BM16" s="648"/>
      <c r="BN16" s="649"/>
      <c r="BO16" s="650" t="s">
        <v>237</v>
      </c>
      <c r="BP16" s="650"/>
      <c r="BQ16" s="650"/>
      <c r="BR16" s="650"/>
      <c r="BS16" s="656" t="s">
        <v>237</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39562</v>
      </c>
      <c r="CS16" s="648"/>
      <c r="CT16" s="648"/>
      <c r="CU16" s="648"/>
      <c r="CV16" s="648"/>
      <c r="CW16" s="648"/>
      <c r="CX16" s="648"/>
      <c r="CY16" s="649"/>
      <c r="CZ16" s="650">
        <v>0.1</v>
      </c>
      <c r="DA16" s="650"/>
      <c r="DB16" s="650"/>
      <c r="DC16" s="650"/>
      <c r="DD16" s="656" t="s">
        <v>235</v>
      </c>
      <c r="DE16" s="648"/>
      <c r="DF16" s="648"/>
      <c r="DG16" s="648"/>
      <c r="DH16" s="648"/>
      <c r="DI16" s="648"/>
      <c r="DJ16" s="648"/>
      <c r="DK16" s="648"/>
      <c r="DL16" s="648"/>
      <c r="DM16" s="648"/>
      <c r="DN16" s="648"/>
      <c r="DO16" s="648"/>
      <c r="DP16" s="649"/>
      <c r="DQ16" s="656">
        <v>68</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26980</v>
      </c>
      <c r="S17" s="648"/>
      <c r="T17" s="648"/>
      <c r="U17" s="648"/>
      <c r="V17" s="648"/>
      <c r="W17" s="648"/>
      <c r="X17" s="648"/>
      <c r="Y17" s="649"/>
      <c r="Z17" s="650">
        <v>0.1</v>
      </c>
      <c r="AA17" s="650"/>
      <c r="AB17" s="650"/>
      <c r="AC17" s="650"/>
      <c r="AD17" s="651">
        <v>26980</v>
      </c>
      <c r="AE17" s="651"/>
      <c r="AF17" s="651"/>
      <c r="AG17" s="651"/>
      <c r="AH17" s="651"/>
      <c r="AI17" s="651"/>
      <c r="AJ17" s="651"/>
      <c r="AK17" s="651"/>
      <c r="AL17" s="652">
        <v>0.2</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237</v>
      </c>
      <c r="BH17" s="648"/>
      <c r="BI17" s="648"/>
      <c r="BJ17" s="648"/>
      <c r="BK17" s="648"/>
      <c r="BL17" s="648"/>
      <c r="BM17" s="648"/>
      <c r="BN17" s="649"/>
      <c r="BO17" s="650" t="s">
        <v>237</v>
      </c>
      <c r="BP17" s="650"/>
      <c r="BQ17" s="650"/>
      <c r="BR17" s="650"/>
      <c r="BS17" s="656" t="s">
        <v>178</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2385962</v>
      </c>
      <c r="CS17" s="648"/>
      <c r="CT17" s="648"/>
      <c r="CU17" s="648"/>
      <c r="CV17" s="648"/>
      <c r="CW17" s="648"/>
      <c r="CX17" s="648"/>
      <c r="CY17" s="649"/>
      <c r="CZ17" s="650">
        <v>6.8</v>
      </c>
      <c r="DA17" s="650"/>
      <c r="DB17" s="650"/>
      <c r="DC17" s="650"/>
      <c r="DD17" s="656" t="s">
        <v>237</v>
      </c>
      <c r="DE17" s="648"/>
      <c r="DF17" s="648"/>
      <c r="DG17" s="648"/>
      <c r="DH17" s="648"/>
      <c r="DI17" s="648"/>
      <c r="DJ17" s="648"/>
      <c r="DK17" s="648"/>
      <c r="DL17" s="648"/>
      <c r="DM17" s="648"/>
      <c r="DN17" s="648"/>
      <c r="DO17" s="648"/>
      <c r="DP17" s="649"/>
      <c r="DQ17" s="656">
        <v>2328412</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48763</v>
      </c>
      <c r="S18" s="648"/>
      <c r="T18" s="648"/>
      <c r="U18" s="648"/>
      <c r="V18" s="648"/>
      <c r="W18" s="648"/>
      <c r="X18" s="648"/>
      <c r="Y18" s="649"/>
      <c r="Z18" s="650">
        <v>0.1</v>
      </c>
      <c r="AA18" s="650"/>
      <c r="AB18" s="650"/>
      <c r="AC18" s="650"/>
      <c r="AD18" s="651">
        <v>48763</v>
      </c>
      <c r="AE18" s="651"/>
      <c r="AF18" s="651"/>
      <c r="AG18" s="651"/>
      <c r="AH18" s="651"/>
      <c r="AI18" s="651"/>
      <c r="AJ18" s="651"/>
      <c r="AK18" s="651"/>
      <c r="AL18" s="652">
        <v>0.3</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237</v>
      </c>
      <c r="BH18" s="648"/>
      <c r="BI18" s="648"/>
      <c r="BJ18" s="648"/>
      <c r="BK18" s="648"/>
      <c r="BL18" s="648"/>
      <c r="BM18" s="648"/>
      <c r="BN18" s="649"/>
      <c r="BO18" s="650" t="s">
        <v>237</v>
      </c>
      <c r="BP18" s="650"/>
      <c r="BQ18" s="650"/>
      <c r="BR18" s="650"/>
      <c r="BS18" s="656" t="s">
        <v>237</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237</v>
      </c>
      <c r="CS18" s="648"/>
      <c r="CT18" s="648"/>
      <c r="CU18" s="648"/>
      <c r="CV18" s="648"/>
      <c r="CW18" s="648"/>
      <c r="CX18" s="648"/>
      <c r="CY18" s="649"/>
      <c r="CZ18" s="650" t="s">
        <v>178</v>
      </c>
      <c r="DA18" s="650"/>
      <c r="DB18" s="650"/>
      <c r="DC18" s="650"/>
      <c r="DD18" s="656" t="s">
        <v>237</v>
      </c>
      <c r="DE18" s="648"/>
      <c r="DF18" s="648"/>
      <c r="DG18" s="648"/>
      <c r="DH18" s="648"/>
      <c r="DI18" s="648"/>
      <c r="DJ18" s="648"/>
      <c r="DK18" s="648"/>
      <c r="DL18" s="648"/>
      <c r="DM18" s="648"/>
      <c r="DN18" s="648"/>
      <c r="DO18" s="648"/>
      <c r="DP18" s="649"/>
      <c r="DQ18" s="656" t="s">
        <v>237</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34724</v>
      </c>
      <c r="S19" s="648"/>
      <c r="T19" s="648"/>
      <c r="U19" s="648"/>
      <c r="V19" s="648"/>
      <c r="W19" s="648"/>
      <c r="X19" s="648"/>
      <c r="Y19" s="649"/>
      <c r="Z19" s="650">
        <v>0.1</v>
      </c>
      <c r="AA19" s="650"/>
      <c r="AB19" s="650"/>
      <c r="AC19" s="650"/>
      <c r="AD19" s="651">
        <v>34724</v>
      </c>
      <c r="AE19" s="651"/>
      <c r="AF19" s="651"/>
      <c r="AG19" s="651"/>
      <c r="AH19" s="651"/>
      <c r="AI19" s="651"/>
      <c r="AJ19" s="651"/>
      <c r="AK19" s="651"/>
      <c r="AL19" s="652">
        <v>0.2</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1304274</v>
      </c>
      <c r="BH19" s="648"/>
      <c r="BI19" s="648"/>
      <c r="BJ19" s="648"/>
      <c r="BK19" s="648"/>
      <c r="BL19" s="648"/>
      <c r="BM19" s="648"/>
      <c r="BN19" s="649"/>
      <c r="BO19" s="650">
        <v>12.3</v>
      </c>
      <c r="BP19" s="650"/>
      <c r="BQ19" s="650"/>
      <c r="BR19" s="650"/>
      <c r="BS19" s="656" t="s">
        <v>237</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237</v>
      </c>
      <c r="CS19" s="648"/>
      <c r="CT19" s="648"/>
      <c r="CU19" s="648"/>
      <c r="CV19" s="648"/>
      <c r="CW19" s="648"/>
      <c r="CX19" s="648"/>
      <c r="CY19" s="649"/>
      <c r="CZ19" s="650" t="s">
        <v>237</v>
      </c>
      <c r="DA19" s="650"/>
      <c r="DB19" s="650"/>
      <c r="DC19" s="650"/>
      <c r="DD19" s="656" t="s">
        <v>237</v>
      </c>
      <c r="DE19" s="648"/>
      <c r="DF19" s="648"/>
      <c r="DG19" s="648"/>
      <c r="DH19" s="648"/>
      <c r="DI19" s="648"/>
      <c r="DJ19" s="648"/>
      <c r="DK19" s="648"/>
      <c r="DL19" s="648"/>
      <c r="DM19" s="648"/>
      <c r="DN19" s="648"/>
      <c r="DO19" s="648"/>
      <c r="DP19" s="649"/>
      <c r="DQ19" s="656" t="s">
        <v>178</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8662</v>
      </c>
      <c r="S20" s="648"/>
      <c r="T20" s="648"/>
      <c r="U20" s="648"/>
      <c r="V20" s="648"/>
      <c r="W20" s="648"/>
      <c r="X20" s="648"/>
      <c r="Y20" s="649"/>
      <c r="Z20" s="650">
        <v>0</v>
      </c>
      <c r="AA20" s="650"/>
      <c r="AB20" s="650"/>
      <c r="AC20" s="650"/>
      <c r="AD20" s="651">
        <v>8662</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1304274</v>
      </c>
      <c r="BH20" s="648"/>
      <c r="BI20" s="648"/>
      <c r="BJ20" s="648"/>
      <c r="BK20" s="648"/>
      <c r="BL20" s="648"/>
      <c r="BM20" s="648"/>
      <c r="BN20" s="649"/>
      <c r="BO20" s="650">
        <v>12.3</v>
      </c>
      <c r="BP20" s="650"/>
      <c r="BQ20" s="650"/>
      <c r="BR20" s="650"/>
      <c r="BS20" s="656" t="s">
        <v>237</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35128618</v>
      </c>
      <c r="CS20" s="648"/>
      <c r="CT20" s="648"/>
      <c r="CU20" s="648"/>
      <c r="CV20" s="648"/>
      <c r="CW20" s="648"/>
      <c r="CX20" s="648"/>
      <c r="CY20" s="649"/>
      <c r="CZ20" s="650">
        <v>100</v>
      </c>
      <c r="DA20" s="650"/>
      <c r="DB20" s="650"/>
      <c r="DC20" s="650"/>
      <c r="DD20" s="656">
        <v>1843309</v>
      </c>
      <c r="DE20" s="648"/>
      <c r="DF20" s="648"/>
      <c r="DG20" s="648"/>
      <c r="DH20" s="648"/>
      <c r="DI20" s="648"/>
      <c r="DJ20" s="648"/>
      <c r="DK20" s="648"/>
      <c r="DL20" s="648"/>
      <c r="DM20" s="648"/>
      <c r="DN20" s="648"/>
      <c r="DO20" s="648"/>
      <c r="DP20" s="649"/>
      <c r="DQ20" s="656">
        <v>19786100</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5377</v>
      </c>
      <c r="S21" s="648"/>
      <c r="T21" s="648"/>
      <c r="U21" s="648"/>
      <c r="V21" s="648"/>
      <c r="W21" s="648"/>
      <c r="X21" s="648"/>
      <c r="Y21" s="649"/>
      <c r="Z21" s="650">
        <v>0</v>
      </c>
      <c r="AA21" s="650"/>
      <c r="AB21" s="650"/>
      <c r="AC21" s="650"/>
      <c r="AD21" s="651">
        <v>5377</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v>190574</v>
      </c>
      <c r="BH21" s="648"/>
      <c r="BI21" s="648"/>
      <c r="BJ21" s="648"/>
      <c r="BK21" s="648"/>
      <c r="BL21" s="648"/>
      <c r="BM21" s="648"/>
      <c r="BN21" s="649"/>
      <c r="BO21" s="650">
        <v>1.8</v>
      </c>
      <c r="BP21" s="650"/>
      <c r="BQ21" s="650"/>
      <c r="BR21" s="650"/>
      <c r="BS21" s="656" t="s">
        <v>235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3778495</v>
      </c>
      <c r="S22" s="648"/>
      <c r="T22" s="648"/>
      <c r="U22" s="648"/>
      <c r="V22" s="648"/>
      <c r="W22" s="648"/>
      <c r="X22" s="648"/>
      <c r="Y22" s="649"/>
      <c r="Z22" s="650">
        <v>10.5</v>
      </c>
      <c r="AA22" s="650"/>
      <c r="AB22" s="650"/>
      <c r="AC22" s="650"/>
      <c r="AD22" s="651">
        <v>3505900</v>
      </c>
      <c r="AE22" s="651"/>
      <c r="AF22" s="651"/>
      <c r="AG22" s="651"/>
      <c r="AH22" s="651"/>
      <c r="AI22" s="651"/>
      <c r="AJ22" s="651"/>
      <c r="AK22" s="651"/>
      <c r="AL22" s="652">
        <v>23.3</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237</v>
      </c>
      <c r="BH22" s="648"/>
      <c r="BI22" s="648"/>
      <c r="BJ22" s="648"/>
      <c r="BK22" s="648"/>
      <c r="BL22" s="648"/>
      <c r="BM22" s="648"/>
      <c r="BN22" s="649"/>
      <c r="BO22" s="650" t="s">
        <v>237</v>
      </c>
      <c r="BP22" s="650"/>
      <c r="BQ22" s="650"/>
      <c r="BR22" s="650"/>
      <c r="BS22" s="656" t="s">
        <v>237</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3505900</v>
      </c>
      <c r="S23" s="648"/>
      <c r="T23" s="648"/>
      <c r="U23" s="648"/>
      <c r="V23" s="648"/>
      <c r="W23" s="648"/>
      <c r="X23" s="648"/>
      <c r="Y23" s="649"/>
      <c r="Z23" s="650">
        <v>9.6999999999999993</v>
      </c>
      <c r="AA23" s="650"/>
      <c r="AB23" s="650"/>
      <c r="AC23" s="650"/>
      <c r="AD23" s="651">
        <v>3505900</v>
      </c>
      <c r="AE23" s="651"/>
      <c r="AF23" s="651"/>
      <c r="AG23" s="651"/>
      <c r="AH23" s="651"/>
      <c r="AI23" s="651"/>
      <c r="AJ23" s="651"/>
      <c r="AK23" s="651"/>
      <c r="AL23" s="652">
        <v>23.3</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v>1113700</v>
      </c>
      <c r="BH23" s="648"/>
      <c r="BI23" s="648"/>
      <c r="BJ23" s="648"/>
      <c r="BK23" s="648"/>
      <c r="BL23" s="648"/>
      <c r="BM23" s="648"/>
      <c r="BN23" s="649"/>
      <c r="BO23" s="650">
        <v>10.5</v>
      </c>
      <c r="BP23" s="650"/>
      <c r="BQ23" s="650"/>
      <c r="BR23" s="650"/>
      <c r="BS23" s="656" t="s">
        <v>235</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272576</v>
      </c>
      <c r="S24" s="648"/>
      <c r="T24" s="648"/>
      <c r="U24" s="648"/>
      <c r="V24" s="648"/>
      <c r="W24" s="648"/>
      <c r="X24" s="648"/>
      <c r="Y24" s="649"/>
      <c r="Z24" s="650">
        <v>0.8</v>
      </c>
      <c r="AA24" s="650"/>
      <c r="AB24" s="650"/>
      <c r="AC24" s="650"/>
      <c r="AD24" s="651" t="s">
        <v>178</v>
      </c>
      <c r="AE24" s="651"/>
      <c r="AF24" s="651"/>
      <c r="AG24" s="651"/>
      <c r="AH24" s="651"/>
      <c r="AI24" s="651"/>
      <c r="AJ24" s="651"/>
      <c r="AK24" s="651"/>
      <c r="AL24" s="652" t="s">
        <v>237</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237</v>
      </c>
      <c r="BH24" s="648"/>
      <c r="BI24" s="648"/>
      <c r="BJ24" s="648"/>
      <c r="BK24" s="648"/>
      <c r="BL24" s="648"/>
      <c r="BM24" s="648"/>
      <c r="BN24" s="649"/>
      <c r="BO24" s="650" t="s">
        <v>235</v>
      </c>
      <c r="BP24" s="650"/>
      <c r="BQ24" s="650"/>
      <c r="BR24" s="650"/>
      <c r="BS24" s="656" t="s">
        <v>237</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13120840</v>
      </c>
      <c r="CS24" s="637"/>
      <c r="CT24" s="637"/>
      <c r="CU24" s="637"/>
      <c r="CV24" s="637"/>
      <c r="CW24" s="637"/>
      <c r="CX24" s="637"/>
      <c r="CY24" s="638"/>
      <c r="CZ24" s="641">
        <v>37.4</v>
      </c>
      <c r="DA24" s="642"/>
      <c r="DB24" s="642"/>
      <c r="DC24" s="661"/>
      <c r="DD24" s="686">
        <v>8779421</v>
      </c>
      <c r="DE24" s="637"/>
      <c r="DF24" s="637"/>
      <c r="DG24" s="637"/>
      <c r="DH24" s="637"/>
      <c r="DI24" s="637"/>
      <c r="DJ24" s="637"/>
      <c r="DK24" s="638"/>
      <c r="DL24" s="686">
        <v>8311772</v>
      </c>
      <c r="DM24" s="637"/>
      <c r="DN24" s="637"/>
      <c r="DO24" s="637"/>
      <c r="DP24" s="637"/>
      <c r="DQ24" s="637"/>
      <c r="DR24" s="637"/>
      <c r="DS24" s="637"/>
      <c r="DT24" s="637"/>
      <c r="DU24" s="637"/>
      <c r="DV24" s="638"/>
      <c r="DW24" s="641">
        <v>51.9</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v>19</v>
      </c>
      <c r="S25" s="648"/>
      <c r="T25" s="648"/>
      <c r="U25" s="648"/>
      <c r="V25" s="648"/>
      <c r="W25" s="648"/>
      <c r="X25" s="648"/>
      <c r="Y25" s="649"/>
      <c r="Z25" s="650">
        <v>0</v>
      </c>
      <c r="AA25" s="650"/>
      <c r="AB25" s="650"/>
      <c r="AC25" s="650"/>
      <c r="AD25" s="651" t="s">
        <v>237</v>
      </c>
      <c r="AE25" s="651"/>
      <c r="AF25" s="651"/>
      <c r="AG25" s="651"/>
      <c r="AH25" s="651"/>
      <c r="AI25" s="651"/>
      <c r="AJ25" s="651"/>
      <c r="AK25" s="651"/>
      <c r="AL25" s="652" t="s">
        <v>237</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237</v>
      </c>
      <c r="BH25" s="648"/>
      <c r="BI25" s="648"/>
      <c r="BJ25" s="648"/>
      <c r="BK25" s="648"/>
      <c r="BL25" s="648"/>
      <c r="BM25" s="648"/>
      <c r="BN25" s="649"/>
      <c r="BO25" s="650" t="s">
        <v>237</v>
      </c>
      <c r="BP25" s="650"/>
      <c r="BQ25" s="650"/>
      <c r="BR25" s="650"/>
      <c r="BS25" s="656" t="s">
        <v>235</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5166689</v>
      </c>
      <c r="CS25" s="683"/>
      <c r="CT25" s="683"/>
      <c r="CU25" s="683"/>
      <c r="CV25" s="683"/>
      <c r="CW25" s="683"/>
      <c r="CX25" s="683"/>
      <c r="CY25" s="684"/>
      <c r="CZ25" s="652">
        <v>14.7</v>
      </c>
      <c r="DA25" s="681"/>
      <c r="DB25" s="681"/>
      <c r="DC25" s="685"/>
      <c r="DD25" s="656">
        <v>4836005</v>
      </c>
      <c r="DE25" s="683"/>
      <c r="DF25" s="683"/>
      <c r="DG25" s="683"/>
      <c r="DH25" s="683"/>
      <c r="DI25" s="683"/>
      <c r="DJ25" s="683"/>
      <c r="DK25" s="684"/>
      <c r="DL25" s="656">
        <v>4443081</v>
      </c>
      <c r="DM25" s="683"/>
      <c r="DN25" s="683"/>
      <c r="DO25" s="683"/>
      <c r="DP25" s="683"/>
      <c r="DQ25" s="683"/>
      <c r="DR25" s="683"/>
      <c r="DS25" s="683"/>
      <c r="DT25" s="683"/>
      <c r="DU25" s="683"/>
      <c r="DV25" s="684"/>
      <c r="DW25" s="652">
        <v>27.7</v>
      </c>
      <c r="DX25" s="681"/>
      <c r="DY25" s="681"/>
      <c r="DZ25" s="681"/>
      <c r="EA25" s="681"/>
      <c r="EB25" s="681"/>
      <c r="EC25" s="682"/>
    </row>
    <row r="26" spans="2:133" ht="11.25" customHeight="1" x14ac:dyDescent="0.15">
      <c r="B26" s="644" t="s">
        <v>298</v>
      </c>
      <c r="C26" s="645"/>
      <c r="D26" s="645"/>
      <c r="E26" s="645"/>
      <c r="F26" s="645"/>
      <c r="G26" s="645"/>
      <c r="H26" s="645"/>
      <c r="I26" s="645"/>
      <c r="J26" s="645"/>
      <c r="K26" s="645"/>
      <c r="L26" s="645"/>
      <c r="M26" s="645"/>
      <c r="N26" s="645"/>
      <c r="O26" s="645"/>
      <c r="P26" s="645"/>
      <c r="Q26" s="646"/>
      <c r="R26" s="647">
        <v>16299704</v>
      </c>
      <c r="S26" s="648"/>
      <c r="T26" s="648"/>
      <c r="U26" s="648"/>
      <c r="V26" s="648"/>
      <c r="W26" s="648"/>
      <c r="X26" s="648"/>
      <c r="Y26" s="649"/>
      <c r="Z26" s="650">
        <v>45.3</v>
      </c>
      <c r="AA26" s="650"/>
      <c r="AB26" s="650"/>
      <c r="AC26" s="650"/>
      <c r="AD26" s="651">
        <v>14913409</v>
      </c>
      <c r="AE26" s="651"/>
      <c r="AF26" s="651"/>
      <c r="AG26" s="651"/>
      <c r="AH26" s="651"/>
      <c r="AI26" s="651"/>
      <c r="AJ26" s="651"/>
      <c r="AK26" s="651"/>
      <c r="AL26" s="652">
        <v>99.1</v>
      </c>
      <c r="AM26" s="653"/>
      <c r="AN26" s="653"/>
      <c r="AO26" s="654"/>
      <c r="AP26" s="666" t="s">
        <v>299</v>
      </c>
      <c r="AQ26" s="687"/>
      <c r="AR26" s="687"/>
      <c r="AS26" s="687"/>
      <c r="AT26" s="687"/>
      <c r="AU26" s="687"/>
      <c r="AV26" s="687"/>
      <c r="AW26" s="687"/>
      <c r="AX26" s="687"/>
      <c r="AY26" s="687"/>
      <c r="AZ26" s="687"/>
      <c r="BA26" s="687"/>
      <c r="BB26" s="687"/>
      <c r="BC26" s="687"/>
      <c r="BD26" s="687"/>
      <c r="BE26" s="687"/>
      <c r="BF26" s="668"/>
      <c r="BG26" s="647" t="s">
        <v>237</v>
      </c>
      <c r="BH26" s="648"/>
      <c r="BI26" s="648"/>
      <c r="BJ26" s="648"/>
      <c r="BK26" s="648"/>
      <c r="BL26" s="648"/>
      <c r="BM26" s="648"/>
      <c r="BN26" s="649"/>
      <c r="BO26" s="650" t="s">
        <v>237</v>
      </c>
      <c r="BP26" s="650"/>
      <c r="BQ26" s="650"/>
      <c r="BR26" s="650"/>
      <c r="BS26" s="656" t="s">
        <v>237</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3283666</v>
      </c>
      <c r="CS26" s="648"/>
      <c r="CT26" s="648"/>
      <c r="CU26" s="648"/>
      <c r="CV26" s="648"/>
      <c r="CW26" s="648"/>
      <c r="CX26" s="648"/>
      <c r="CY26" s="649"/>
      <c r="CZ26" s="652">
        <v>9.3000000000000007</v>
      </c>
      <c r="DA26" s="681"/>
      <c r="DB26" s="681"/>
      <c r="DC26" s="685"/>
      <c r="DD26" s="656">
        <v>3036582</v>
      </c>
      <c r="DE26" s="648"/>
      <c r="DF26" s="648"/>
      <c r="DG26" s="648"/>
      <c r="DH26" s="648"/>
      <c r="DI26" s="648"/>
      <c r="DJ26" s="648"/>
      <c r="DK26" s="649"/>
      <c r="DL26" s="656" t="s">
        <v>237</v>
      </c>
      <c r="DM26" s="648"/>
      <c r="DN26" s="648"/>
      <c r="DO26" s="648"/>
      <c r="DP26" s="648"/>
      <c r="DQ26" s="648"/>
      <c r="DR26" s="648"/>
      <c r="DS26" s="648"/>
      <c r="DT26" s="648"/>
      <c r="DU26" s="648"/>
      <c r="DV26" s="649"/>
      <c r="DW26" s="652" t="s">
        <v>237</v>
      </c>
      <c r="DX26" s="681"/>
      <c r="DY26" s="681"/>
      <c r="DZ26" s="681"/>
      <c r="EA26" s="681"/>
      <c r="EB26" s="681"/>
      <c r="EC26" s="682"/>
    </row>
    <row r="27" spans="2:133" ht="11.25" customHeight="1" x14ac:dyDescent="0.15">
      <c r="B27" s="644" t="s">
        <v>301</v>
      </c>
      <c r="C27" s="645"/>
      <c r="D27" s="645"/>
      <c r="E27" s="645"/>
      <c r="F27" s="645"/>
      <c r="G27" s="645"/>
      <c r="H27" s="645"/>
      <c r="I27" s="645"/>
      <c r="J27" s="645"/>
      <c r="K27" s="645"/>
      <c r="L27" s="645"/>
      <c r="M27" s="645"/>
      <c r="N27" s="645"/>
      <c r="O27" s="645"/>
      <c r="P27" s="645"/>
      <c r="Q27" s="646"/>
      <c r="R27" s="647">
        <v>12363</v>
      </c>
      <c r="S27" s="648"/>
      <c r="T27" s="648"/>
      <c r="U27" s="648"/>
      <c r="V27" s="648"/>
      <c r="W27" s="648"/>
      <c r="X27" s="648"/>
      <c r="Y27" s="649"/>
      <c r="Z27" s="650">
        <v>0</v>
      </c>
      <c r="AA27" s="650"/>
      <c r="AB27" s="650"/>
      <c r="AC27" s="650"/>
      <c r="AD27" s="651">
        <v>12363</v>
      </c>
      <c r="AE27" s="651"/>
      <c r="AF27" s="651"/>
      <c r="AG27" s="651"/>
      <c r="AH27" s="651"/>
      <c r="AI27" s="651"/>
      <c r="AJ27" s="651"/>
      <c r="AK27" s="651"/>
      <c r="AL27" s="652">
        <v>0.1</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10638056</v>
      </c>
      <c r="BH27" s="648"/>
      <c r="BI27" s="648"/>
      <c r="BJ27" s="648"/>
      <c r="BK27" s="648"/>
      <c r="BL27" s="648"/>
      <c r="BM27" s="648"/>
      <c r="BN27" s="649"/>
      <c r="BO27" s="650">
        <v>100</v>
      </c>
      <c r="BP27" s="650"/>
      <c r="BQ27" s="650"/>
      <c r="BR27" s="650"/>
      <c r="BS27" s="656" t="s">
        <v>235</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5568189</v>
      </c>
      <c r="CS27" s="683"/>
      <c r="CT27" s="683"/>
      <c r="CU27" s="683"/>
      <c r="CV27" s="683"/>
      <c r="CW27" s="683"/>
      <c r="CX27" s="683"/>
      <c r="CY27" s="684"/>
      <c r="CZ27" s="652">
        <v>15.9</v>
      </c>
      <c r="DA27" s="681"/>
      <c r="DB27" s="681"/>
      <c r="DC27" s="685"/>
      <c r="DD27" s="656">
        <v>1615004</v>
      </c>
      <c r="DE27" s="683"/>
      <c r="DF27" s="683"/>
      <c r="DG27" s="683"/>
      <c r="DH27" s="683"/>
      <c r="DI27" s="683"/>
      <c r="DJ27" s="683"/>
      <c r="DK27" s="684"/>
      <c r="DL27" s="656">
        <v>1540279</v>
      </c>
      <c r="DM27" s="683"/>
      <c r="DN27" s="683"/>
      <c r="DO27" s="683"/>
      <c r="DP27" s="683"/>
      <c r="DQ27" s="683"/>
      <c r="DR27" s="683"/>
      <c r="DS27" s="683"/>
      <c r="DT27" s="683"/>
      <c r="DU27" s="683"/>
      <c r="DV27" s="684"/>
      <c r="DW27" s="652">
        <v>9.6</v>
      </c>
      <c r="DX27" s="681"/>
      <c r="DY27" s="681"/>
      <c r="DZ27" s="681"/>
      <c r="EA27" s="681"/>
      <c r="EB27" s="681"/>
      <c r="EC27" s="682"/>
    </row>
    <row r="28" spans="2:133" ht="11.25" customHeight="1" x14ac:dyDescent="0.15">
      <c r="B28" s="644" t="s">
        <v>304</v>
      </c>
      <c r="C28" s="645"/>
      <c r="D28" s="645"/>
      <c r="E28" s="645"/>
      <c r="F28" s="645"/>
      <c r="G28" s="645"/>
      <c r="H28" s="645"/>
      <c r="I28" s="645"/>
      <c r="J28" s="645"/>
      <c r="K28" s="645"/>
      <c r="L28" s="645"/>
      <c r="M28" s="645"/>
      <c r="N28" s="645"/>
      <c r="O28" s="645"/>
      <c r="P28" s="645"/>
      <c r="Q28" s="646"/>
      <c r="R28" s="647">
        <v>188121</v>
      </c>
      <c r="S28" s="648"/>
      <c r="T28" s="648"/>
      <c r="U28" s="648"/>
      <c r="V28" s="648"/>
      <c r="W28" s="648"/>
      <c r="X28" s="648"/>
      <c r="Y28" s="649"/>
      <c r="Z28" s="650">
        <v>0.5</v>
      </c>
      <c r="AA28" s="650"/>
      <c r="AB28" s="650"/>
      <c r="AC28" s="650"/>
      <c r="AD28" s="651" t="s">
        <v>235</v>
      </c>
      <c r="AE28" s="651"/>
      <c r="AF28" s="651"/>
      <c r="AG28" s="651"/>
      <c r="AH28" s="651"/>
      <c r="AI28" s="651"/>
      <c r="AJ28" s="651"/>
      <c r="AK28" s="651"/>
      <c r="AL28" s="652" t="s">
        <v>237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2385962</v>
      </c>
      <c r="CS28" s="648"/>
      <c r="CT28" s="648"/>
      <c r="CU28" s="648"/>
      <c r="CV28" s="648"/>
      <c r="CW28" s="648"/>
      <c r="CX28" s="648"/>
      <c r="CY28" s="649"/>
      <c r="CZ28" s="652">
        <v>6.8</v>
      </c>
      <c r="DA28" s="681"/>
      <c r="DB28" s="681"/>
      <c r="DC28" s="685"/>
      <c r="DD28" s="656">
        <v>2328412</v>
      </c>
      <c r="DE28" s="648"/>
      <c r="DF28" s="648"/>
      <c r="DG28" s="648"/>
      <c r="DH28" s="648"/>
      <c r="DI28" s="648"/>
      <c r="DJ28" s="648"/>
      <c r="DK28" s="649"/>
      <c r="DL28" s="656">
        <v>2328412</v>
      </c>
      <c r="DM28" s="648"/>
      <c r="DN28" s="648"/>
      <c r="DO28" s="648"/>
      <c r="DP28" s="648"/>
      <c r="DQ28" s="648"/>
      <c r="DR28" s="648"/>
      <c r="DS28" s="648"/>
      <c r="DT28" s="648"/>
      <c r="DU28" s="648"/>
      <c r="DV28" s="649"/>
      <c r="DW28" s="652">
        <v>14.5</v>
      </c>
      <c r="DX28" s="681"/>
      <c r="DY28" s="681"/>
      <c r="DZ28" s="681"/>
      <c r="EA28" s="681"/>
      <c r="EB28" s="681"/>
      <c r="EC28" s="682"/>
    </row>
    <row r="29" spans="2:133" ht="11.25" customHeight="1" x14ac:dyDescent="0.15">
      <c r="B29" s="644" t="s">
        <v>306</v>
      </c>
      <c r="C29" s="645"/>
      <c r="D29" s="645"/>
      <c r="E29" s="645"/>
      <c r="F29" s="645"/>
      <c r="G29" s="645"/>
      <c r="H29" s="645"/>
      <c r="I29" s="645"/>
      <c r="J29" s="645"/>
      <c r="K29" s="645"/>
      <c r="L29" s="645"/>
      <c r="M29" s="645"/>
      <c r="N29" s="645"/>
      <c r="O29" s="645"/>
      <c r="P29" s="645"/>
      <c r="Q29" s="646"/>
      <c r="R29" s="647">
        <v>390939</v>
      </c>
      <c r="S29" s="648"/>
      <c r="T29" s="648"/>
      <c r="U29" s="648"/>
      <c r="V29" s="648"/>
      <c r="W29" s="648"/>
      <c r="X29" s="648"/>
      <c r="Y29" s="649"/>
      <c r="Z29" s="650">
        <v>1.1000000000000001</v>
      </c>
      <c r="AA29" s="650"/>
      <c r="AB29" s="650"/>
      <c r="AC29" s="650"/>
      <c r="AD29" s="651">
        <v>65005</v>
      </c>
      <c r="AE29" s="651"/>
      <c r="AF29" s="651"/>
      <c r="AG29" s="651"/>
      <c r="AH29" s="651"/>
      <c r="AI29" s="651"/>
      <c r="AJ29" s="651"/>
      <c r="AK29" s="651"/>
      <c r="AL29" s="652">
        <v>0.4</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307</v>
      </c>
      <c r="CE29" s="692"/>
      <c r="CF29" s="662" t="s">
        <v>70</v>
      </c>
      <c r="CG29" s="663"/>
      <c r="CH29" s="663"/>
      <c r="CI29" s="663"/>
      <c r="CJ29" s="663"/>
      <c r="CK29" s="663"/>
      <c r="CL29" s="663"/>
      <c r="CM29" s="663"/>
      <c r="CN29" s="663"/>
      <c r="CO29" s="663"/>
      <c r="CP29" s="663"/>
      <c r="CQ29" s="664"/>
      <c r="CR29" s="647">
        <v>2385956</v>
      </c>
      <c r="CS29" s="683"/>
      <c r="CT29" s="683"/>
      <c r="CU29" s="683"/>
      <c r="CV29" s="683"/>
      <c r="CW29" s="683"/>
      <c r="CX29" s="683"/>
      <c r="CY29" s="684"/>
      <c r="CZ29" s="652">
        <v>6.8</v>
      </c>
      <c r="DA29" s="681"/>
      <c r="DB29" s="681"/>
      <c r="DC29" s="685"/>
      <c r="DD29" s="656">
        <v>2328406</v>
      </c>
      <c r="DE29" s="683"/>
      <c r="DF29" s="683"/>
      <c r="DG29" s="683"/>
      <c r="DH29" s="683"/>
      <c r="DI29" s="683"/>
      <c r="DJ29" s="683"/>
      <c r="DK29" s="684"/>
      <c r="DL29" s="656">
        <v>2328406</v>
      </c>
      <c r="DM29" s="683"/>
      <c r="DN29" s="683"/>
      <c r="DO29" s="683"/>
      <c r="DP29" s="683"/>
      <c r="DQ29" s="683"/>
      <c r="DR29" s="683"/>
      <c r="DS29" s="683"/>
      <c r="DT29" s="683"/>
      <c r="DU29" s="683"/>
      <c r="DV29" s="684"/>
      <c r="DW29" s="652">
        <v>14.5</v>
      </c>
      <c r="DX29" s="681"/>
      <c r="DY29" s="681"/>
      <c r="DZ29" s="681"/>
      <c r="EA29" s="681"/>
      <c r="EB29" s="681"/>
      <c r="EC29" s="682"/>
    </row>
    <row r="30" spans="2:133" ht="11.25" customHeight="1" x14ac:dyDescent="0.15">
      <c r="B30" s="644" t="s">
        <v>308</v>
      </c>
      <c r="C30" s="645"/>
      <c r="D30" s="645"/>
      <c r="E30" s="645"/>
      <c r="F30" s="645"/>
      <c r="G30" s="645"/>
      <c r="H30" s="645"/>
      <c r="I30" s="645"/>
      <c r="J30" s="645"/>
      <c r="K30" s="645"/>
      <c r="L30" s="645"/>
      <c r="M30" s="645"/>
      <c r="N30" s="645"/>
      <c r="O30" s="645"/>
      <c r="P30" s="645"/>
      <c r="Q30" s="646"/>
      <c r="R30" s="647">
        <v>270728</v>
      </c>
      <c r="S30" s="648"/>
      <c r="T30" s="648"/>
      <c r="U30" s="648"/>
      <c r="V30" s="648"/>
      <c r="W30" s="648"/>
      <c r="X30" s="648"/>
      <c r="Y30" s="649"/>
      <c r="Z30" s="650">
        <v>0.8</v>
      </c>
      <c r="AA30" s="650"/>
      <c r="AB30" s="650"/>
      <c r="AC30" s="650"/>
      <c r="AD30" s="651" t="s">
        <v>178</v>
      </c>
      <c r="AE30" s="651"/>
      <c r="AF30" s="651"/>
      <c r="AG30" s="651"/>
      <c r="AH30" s="651"/>
      <c r="AI30" s="651"/>
      <c r="AJ30" s="651"/>
      <c r="AK30" s="651"/>
      <c r="AL30" s="652" t="s">
        <v>235</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309</v>
      </c>
      <c r="BH30" s="700"/>
      <c r="BI30" s="700"/>
      <c r="BJ30" s="700"/>
      <c r="BK30" s="700"/>
      <c r="BL30" s="700"/>
      <c r="BM30" s="700"/>
      <c r="BN30" s="700"/>
      <c r="BO30" s="700"/>
      <c r="BP30" s="700"/>
      <c r="BQ30" s="701"/>
      <c r="BR30" s="626" t="s">
        <v>310</v>
      </c>
      <c r="BS30" s="700"/>
      <c r="BT30" s="700"/>
      <c r="BU30" s="700"/>
      <c r="BV30" s="700"/>
      <c r="BW30" s="700"/>
      <c r="BX30" s="700"/>
      <c r="BY30" s="700"/>
      <c r="BZ30" s="700"/>
      <c r="CA30" s="700"/>
      <c r="CB30" s="701"/>
      <c r="CD30" s="693"/>
      <c r="CE30" s="694"/>
      <c r="CF30" s="662" t="s">
        <v>311</v>
      </c>
      <c r="CG30" s="663"/>
      <c r="CH30" s="663"/>
      <c r="CI30" s="663"/>
      <c r="CJ30" s="663"/>
      <c r="CK30" s="663"/>
      <c r="CL30" s="663"/>
      <c r="CM30" s="663"/>
      <c r="CN30" s="663"/>
      <c r="CO30" s="663"/>
      <c r="CP30" s="663"/>
      <c r="CQ30" s="664"/>
      <c r="CR30" s="647">
        <v>2270197</v>
      </c>
      <c r="CS30" s="648"/>
      <c r="CT30" s="648"/>
      <c r="CU30" s="648"/>
      <c r="CV30" s="648"/>
      <c r="CW30" s="648"/>
      <c r="CX30" s="648"/>
      <c r="CY30" s="649"/>
      <c r="CZ30" s="652">
        <v>6.5</v>
      </c>
      <c r="DA30" s="681"/>
      <c r="DB30" s="681"/>
      <c r="DC30" s="685"/>
      <c r="DD30" s="656">
        <v>2212647</v>
      </c>
      <c r="DE30" s="648"/>
      <c r="DF30" s="648"/>
      <c r="DG30" s="648"/>
      <c r="DH30" s="648"/>
      <c r="DI30" s="648"/>
      <c r="DJ30" s="648"/>
      <c r="DK30" s="649"/>
      <c r="DL30" s="656">
        <v>2212647</v>
      </c>
      <c r="DM30" s="648"/>
      <c r="DN30" s="648"/>
      <c r="DO30" s="648"/>
      <c r="DP30" s="648"/>
      <c r="DQ30" s="648"/>
      <c r="DR30" s="648"/>
      <c r="DS30" s="648"/>
      <c r="DT30" s="648"/>
      <c r="DU30" s="648"/>
      <c r="DV30" s="649"/>
      <c r="DW30" s="652">
        <v>13.8</v>
      </c>
      <c r="DX30" s="681"/>
      <c r="DY30" s="681"/>
      <c r="DZ30" s="681"/>
      <c r="EA30" s="681"/>
      <c r="EB30" s="681"/>
      <c r="EC30" s="682"/>
    </row>
    <row r="31" spans="2:133" ht="11.25" customHeight="1" x14ac:dyDescent="0.15">
      <c r="B31" s="644" t="s">
        <v>312</v>
      </c>
      <c r="C31" s="645"/>
      <c r="D31" s="645"/>
      <c r="E31" s="645"/>
      <c r="F31" s="645"/>
      <c r="G31" s="645"/>
      <c r="H31" s="645"/>
      <c r="I31" s="645"/>
      <c r="J31" s="645"/>
      <c r="K31" s="645"/>
      <c r="L31" s="645"/>
      <c r="M31" s="645"/>
      <c r="N31" s="645"/>
      <c r="O31" s="645"/>
      <c r="P31" s="645"/>
      <c r="Q31" s="646"/>
      <c r="R31" s="647">
        <v>12105477</v>
      </c>
      <c r="S31" s="648"/>
      <c r="T31" s="648"/>
      <c r="U31" s="648"/>
      <c r="V31" s="648"/>
      <c r="W31" s="648"/>
      <c r="X31" s="648"/>
      <c r="Y31" s="649"/>
      <c r="Z31" s="650">
        <v>33.6</v>
      </c>
      <c r="AA31" s="650"/>
      <c r="AB31" s="650"/>
      <c r="AC31" s="650"/>
      <c r="AD31" s="651" t="s">
        <v>235</v>
      </c>
      <c r="AE31" s="651"/>
      <c r="AF31" s="651"/>
      <c r="AG31" s="651"/>
      <c r="AH31" s="651"/>
      <c r="AI31" s="651"/>
      <c r="AJ31" s="651"/>
      <c r="AK31" s="651"/>
      <c r="AL31" s="652" t="s">
        <v>237</v>
      </c>
      <c r="AM31" s="653"/>
      <c r="AN31" s="653"/>
      <c r="AO31" s="654"/>
      <c r="AP31" s="704" t="s">
        <v>313</v>
      </c>
      <c r="AQ31" s="705"/>
      <c r="AR31" s="705"/>
      <c r="AS31" s="705"/>
      <c r="AT31" s="710" t="s">
        <v>314</v>
      </c>
      <c r="AU31" s="231"/>
      <c r="AV31" s="231"/>
      <c r="AW31" s="231"/>
      <c r="AX31" s="633" t="s">
        <v>190</v>
      </c>
      <c r="AY31" s="634"/>
      <c r="AZ31" s="634"/>
      <c r="BA31" s="634"/>
      <c r="BB31" s="634"/>
      <c r="BC31" s="634"/>
      <c r="BD31" s="634"/>
      <c r="BE31" s="634"/>
      <c r="BF31" s="635"/>
      <c r="BG31" s="715">
        <v>96.8</v>
      </c>
      <c r="BH31" s="702"/>
      <c r="BI31" s="702"/>
      <c r="BJ31" s="702"/>
      <c r="BK31" s="702"/>
      <c r="BL31" s="702"/>
      <c r="BM31" s="642">
        <v>92.4</v>
      </c>
      <c r="BN31" s="702"/>
      <c r="BO31" s="702"/>
      <c r="BP31" s="702"/>
      <c r="BQ31" s="703"/>
      <c r="BR31" s="715">
        <v>97.9</v>
      </c>
      <c r="BS31" s="702"/>
      <c r="BT31" s="702"/>
      <c r="BU31" s="702"/>
      <c r="BV31" s="702"/>
      <c r="BW31" s="702"/>
      <c r="BX31" s="642">
        <v>92.1</v>
      </c>
      <c r="BY31" s="702"/>
      <c r="BZ31" s="702"/>
      <c r="CA31" s="702"/>
      <c r="CB31" s="703"/>
      <c r="CD31" s="693"/>
      <c r="CE31" s="694"/>
      <c r="CF31" s="662" t="s">
        <v>315</v>
      </c>
      <c r="CG31" s="663"/>
      <c r="CH31" s="663"/>
      <c r="CI31" s="663"/>
      <c r="CJ31" s="663"/>
      <c r="CK31" s="663"/>
      <c r="CL31" s="663"/>
      <c r="CM31" s="663"/>
      <c r="CN31" s="663"/>
      <c r="CO31" s="663"/>
      <c r="CP31" s="663"/>
      <c r="CQ31" s="664"/>
      <c r="CR31" s="647">
        <v>115759</v>
      </c>
      <c r="CS31" s="683"/>
      <c r="CT31" s="683"/>
      <c r="CU31" s="683"/>
      <c r="CV31" s="683"/>
      <c r="CW31" s="683"/>
      <c r="CX31" s="683"/>
      <c r="CY31" s="684"/>
      <c r="CZ31" s="652">
        <v>0.3</v>
      </c>
      <c r="DA31" s="681"/>
      <c r="DB31" s="681"/>
      <c r="DC31" s="685"/>
      <c r="DD31" s="656">
        <v>115759</v>
      </c>
      <c r="DE31" s="683"/>
      <c r="DF31" s="683"/>
      <c r="DG31" s="683"/>
      <c r="DH31" s="683"/>
      <c r="DI31" s="683"/>
      <c r="DJ31" s="683"/>
      <c r="DK31" s="684"/>
      <c r="DL31" s="656">
        <v>115759</v>
      </c>
      <c r="DM31" s="683"/>
      <c r="DN31" s="683"/>
      <c r="DO31" s="683"/>
      <c r="DP31" s="683"/>
      <c r="DQ31" s="683"/>
      <c r="DR31" s="683"/>
      <c r="DS31" s="683"/>
      <c r="DT31" s="683"/>
      <c r="DU31" s="683"/>
      <c r="DV31" s="684"/>
      <c r="DW31" s="652">
        <v>0.7</v>
      </c>
      <c r="DX31" s="681"/>
      <c r="DY31" s="681"/>
      <c r="DZ31" s="681"/>
      <c r="EA31" s="681"/>
      <c r="EB31" s="681"/>
      <c r="EC31" s="682"/>
    </row>
    <row r="32" spans="2:133" ht="11.25" customHeight="1" x14ac:dyDescent="0.15">
      <c r="B32" s="697" t="s">
        <v>316</v>
      </c>
      <c r="C32" s="698"/>
      <c r="D32" s="698"/>
      <c r="E32" s="698"/>
      <c r="F32" s="698"/>
      <c r="G32" s="698"/>
      <c r="H32" s="698"/>
      <c r="I32" s="698"/>
      <c r="J32" s="698"/>
      <c r="K32" s="698"/>
      <c r="L32" s="698"/>
      <c r="M32" s="698"/>
      <c r="N32" s="698"/>
      <c r="O32" s="698"/>
      <c r="P32" s="698"/>
      <c r="Q32" s="699"/>
      <c r="R32" s="647" t="s">
        <v>178</v>
      </c>
      <c r="S32" s="648"/>
      <c r="T32" s="648"/>
      <c r="U32" s="648"/>
      <c r="V32" s="648"/>
      <c r="W32" s="648"/>
      <c r="X32" s="648"/>
      <c r="Y32" s="649"/>
      <c r="Z32" s="650" t="s">
        <v>237</v>
      </c>
      <c r="AA32" s="650"/>
      <c r="AB32" s="650"/>
      <c r="AC32" s="650"/>
      <c r="AD32" s="651" t="s">
        <v>237</v>
      </c>
      <c r="AE32" s="651"/>
      <c r="AF32" s="651"/>
      <c r="AG32" s="651"/>
      <c r="AH32" s="651"/>
      <c r="AI32" s="651"/>
      <c r="AJ32" s="651"/>
      <c r="AK32" s="651"/>
      <c r="AL32" s="652" t="s">
        <v>235</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6">
        <v>98.1</v>
      </c>
      <c r="BH32" s="683"/>
      <c r="BI32" s="683"/>
      <c r="BJ32" s="683"/>
      <c r="BK32" s="683"/>
      <c r="BL32" s="683"/>
      <c r="BM32" s="653">
        <v>93.8</v>
      </c>
      <c r="BN32" s="713"/>
      <c r="BO32" s="713"/>
      <c r="BP32" s="713"/>
      <c r="BQ32" s="714"/>
      <c r="BR32" s="716">
        <v>98.2</v>
      </c>
      <c r="BS32" s="683"/>
      <c r="BT32" s="683"/>
      <c r="BU32" s="683"/>
      <c r="BV32" s="683"/>
      <c r="BW32" s="683"/>
      <c r="BX32" s="653">
        <v>91.9</v>
      </c>
      <c r="BY32" s="713"/>
      <c r="BZ32" s="713"/>
      <c r="CA32" s="713"/>
      <c r="CB32" s="714"/>
      <c r="CD32" s="695"/>
      <c r="CE32" s="696"/>
      <c r="CF32" s="662" t="s">
        <v>319</v>
      </c>
      <c r="CG32" s="663"/>
      <c r="CH32" s="663"/>
      <c r="CI32" s="663"/>
      <c r="CJ32" s="663"/>
      <c r="CK32" s="663"/>
      <c r="CL32" s="663"/>
      <c r="CM32" s="663"/>
      <c r="CN32" s="663"/>
      <c r="CO32" s="663"/>
      <c r="CP32" s="663"/>
      <c r="CQ32" s="664"/>
      <c r="CR32" s="647">
        <v>6</v>
      </c>
      <c r="CS32" s="648"/>
      <c r="CT32" s="648"/>
      <c r="CU32" s="648"/>
      <c r="CV32" s="648"/>
      <c r="CW32" s="648"/>
      <c r="CX32" s="648"/>
      <c r="CY32" s="649"/>
      <c r="CZ32" s="652">
        <v>0</v>
      </c>
      <c r="DA32" s="681"/>
      <c r="DB32" s="681"/>
      <c r="DC32" s="685"/>
      <c r="DD32" s="656">
        <v>6</v>
      </c>
      <c r="DE32" s="648"/>
      <c r="DF32" s="648"/>
      <c r="DG32" s="648"/>
      <c r="DH32" s="648"/>
      <c r="DI32" s="648"/>
      <c r="DJ32" s="648"/>
      <c r="DK32" s="649"/>
      <c r="DL32" s="656">
        <v>6</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320</v>
      </c>
      <c r="C33" s="645"/>
      <c r="D33" s="645"/>
      <c r="E33" s="645"/>
      <c r="F33" s="645"/>
      <c r="G33" s="645"/>
      <c r="H33" s="645"/>
      <c r="I33" s="645"/>
      <c r="J33" s="645"/>
      <c r="K33" s="645"/>
      <c r="L33" s="645"/>
      <c r="M33" s="645"/>
      <c r="N33" s="645"/>
      <c r="O33" s="645"/>
      <c r="P33" s="645"/>
      <c r="Q33" s="646"/>
      <c r="R33" s="647">
        <v>1867473</v>
      </c>
      <c r="S33" s="648"/>
      <c r="T33" s="648"/>
      <c r="U33" s="648"/>
      <c r="V33" s="648"/>
      <c r="W33" s="648"/>
      <c r="X33" s="648"/>
      <c r="Y33" s="649"/>
      <c r="Z33" s="650">
        <v>5.2</v>
      </c>
      <c r="AA33" s="650"/>
      <c r="AB33" s="650"/>
      <c r="AC33" s="650"/>
      <c r="AD33" s="651" t="s">
        <v>237</v>
      </c>
      <c r="AE33" s="651"/>
      <c r="AF33" s="651"/>
      <c r="AG33" s="651"/>
      <c r="AH33" s="651"/>
      <c r="AI33" s="651"/>
      <c r="AJ33" s="651"/>
      <c r="AK33" s="651"/>
      <c r="AL33" s="652" t="s">
        <v>237</v>
      </c>
      <c r="AM33" s="653"/>
      <c r="AN33" s="653"/>
      <c r="AO33" s="654"/>
      <c r="AP33" s="708"/>
      <c r="AQ33" s="709"/>
      <c r="AR33" s="709"/>
      <c r="AS33" s="709"/>
      <c r="AT33" s="712"/>
      <c r="AU33" s="232"/>
      <c r="AV33" s="232"/>
      <c r="AW33" s="232"/>
      <c r="AX33" s="688" t="s">
        <v>321</v>
      </c>
      <c r="AY33" s="689"/>
      <c r="AZ33" s="689"/>
      <c r="BA33" s="689"/>
      <c r="BB33" s="689"/>
      <c r="BC33" s="689"/>
      <c r="BD33" s="689"/>
      <c r="BE33" s="689"/>
      <c r="BF33" s="690"/>
      <c r="BG33" s="717">
        <v>95.7</v>
      </c>
      <c r="BH33" s="718"/>
      <c r="BI33" s="718"/>
      <c r="BJ33" s="718"/>
      <c r="BK33" s="718"/>
      <c r="BL33" s="718"/>
      <c r="BM33" s="719">
        <v>91</v>
      </c>
      <c r="BN33" s="718"/>
      <c r="BO33" s="718"/>
      <c r="BP33" s="718"/>
      <c r="BQ33" s="720"/>
      <c r="BR33" s="717">
        <v>97.5</v>
      </c>
      <c r="BS33" s="718"/>
      <c r="BT33" s="718"/>
      <c r="BU33" s="718"/>
      <c r="BV33" s="718"/>
      <c r="BW33" s="718"/>
      <c r="BX33" s="719">
        <v>91.4</v>
      </c>
      <c r="BY33" s="718"/>
      <c r="BZ33" s="718"/>
      <c r="CA33" s="718"/>
      <c r="CB33" s="720"/>
      <c r="CD33" s="662" t="s">
        <v>322</v>
      </c>
      <c r="CE33" s="663"/>
      <c r="CF33" s="663"/>
      <c r="CG33" s="663"/>
      <c r="CH33" s="663"/>
      <c r="CI33" s="663"/>
      <c r="CJ33" s="663"/>
      <c r="CK33" s="663"/>
      <c r="CL33" s="663"/>
      <c r="CM33" s="663"/>
      <c r="CN33" s="663"/>
      <c r="CO33" s="663"/>
      <c r="CP33" s="663"/>
      <c r="CQ33" s="664"/>
      <c r="CR33" s="647">
        <v>20124907</v>
      </c>
      <c r="CS33" s="683"/>
      <c r="CT33" s="683"/>
      <c r="CU33" s="683"/>
      <c r="CV33" s="683"/>
      <c r="CW33" s="683"/>
      <c r="CX33" s="683"/>
      <c r="CY33" s="684"/>
      <c r="CZ33" s="652">
        <v>57.3</v>
      </c>
      <c r="DA33" s="681"/>
      <c r="DB33" s="681"/>
      <c r="DC33" s="685"/>
      <c r="DD33" s="656">
        <v>10555949</v>
      </c>
      <c r="DE33" s="683"/>
      <c r="DF33" s="683"/>
      <c r="DG33" s="683"/>
      <c r="DH33" s="683"/>
      <c r="DI33" s="683"/>
      <c r="DJ33" s="683"/>
      <c r="DK33" s="684"/>
      <c r="DL33" s="656">
        <v>6171632</v>
      </c>
      <c r="DM33" s="683"/>
      <c r="DN33" s="683"/>
      <c r="DO33" s="683"/>
      <c r="DP33" s="683"/>
      <c r="DQ33" s="683"/>
      <c r="DR33" s="683"/>
      <c r="DS33" s="683"/>
      <c r="DT33" s="683"/>
      <c r="DU33" s="683"/>
      <c r="DV33" s="684"/>
      <c r="DW33" s="652">
        <v>38.5</v>
      </c>
      <c r="DX33" s="681"/>
      <c r="DY33" s="681"/>
      <c r="DZ33" s="681"/>
      <c r="EA33" s="681"/>
      <c r="EB33" s="681"/>
      <c r="EC33" s="682"/>
    </row>
    <row r="34" spans="2:133" ht="11.25" customHeight="1" x14ac:dyDescent="0.15">
      <c r="B34" s="644" t="s">
        <v>323</v>
      </c>
      <c r="C34" s="645"/>
      <c r="D34" s="645"/>
      <c r="E34" s="645"/>
      <c r="F34" s="645"/>
      <c r="G34" s="645"/>
      <c r="H34" s="645"/>
      <c r="I34" s="645"/>
      <c r="J34" s="645"/>
      <c r="K34" s="645"/>
      <c r="L34" s="645"/>
      <c r="M34" s="645"/>
      <c r="N34" s="645"/>
      <c r="O34" s="645"/>
      <c r="P34" s="645"/>
      <c r="Q34" s="646"/>
      <c r="R34" s="647">
        <v>41046</v>
      </c>
      <c r="S34" s="648"/>
      <c r="T34" s="648"/>
      <c r="U34" s="648"/>
      <c r="V34" s="648"/>
      <c r="W34" s="648"/>
      <c r="X34" s="648"/>
      <c r="Y34" s="649"/>
      <c r="Z34" s="650">
        <v>0.1</v>
      </c>
      <c r="AA34" s="650"/>
      <c r="AB34" s="650"/>
      <c r="AC34" s="650"/>
      <c r="AD34" s="651">
        <v>35493</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4201045</v>
      </c>
      <c r="CS34" s="648"/>
      <c r="CT34" s="648"/>
      <c r="CU34" s="648"/>
      <c r="CV34" s="648"/>
      <c r="CW34" s="648"/>
      <c r="CX34" s="648"/>
      <c r="CY34" s="649"/>
      <c r="CZ34" s="652">
        <v>12</v>
      </c>
      <c r="DA34" s="681"/>
      <c r="DB34" s="681"/>
      <c r="DC34" s="685"/>
      <c r="DD34" s="656">
        <v>3184419</v>
      </c>
      <c r="DE34" s="648"/>
      <c r="DF34" s="648"/>
      <c r="DG34" s="648"/>
      <c r="DH34" s="648"/>
      <c r="DI34" s="648"/>
      <c r="DJ34" s="648"/>
      <c r="DK34" s="649"/>
      <c r="DL34" s="656">
        <v>1721849</v>
      </c>
      <c r="DM34" s="648"/>
      <c r="DN34" s="648"/>
      <c r="DO34" s="648"/>
      <c r="DP34" s="648"/>
      <c r="DQ34" s="648"/>
      <c r="DR34" s="648"/>
      <c r="DS34" s="648"/>
      <c r="DT34" s="648"/>
      <c r="DU34" s="648"/>
      <c r="DV34" s="649"/>
      <c r="DW34" s="652">
        <v>10.7</v>
      </c>
      <c r="DX34" s="681"/>
      <c r="DY34" s="681"/>
      <c r="DZ34" s="681"/>
      <c r="EA34" s="681"/>
      <c r="EB34" s="681"/>
      <c r="EC34" s="682"/>
    </row>
    <row r="35" spans="2:133" ht="11.25" customHeight="1" x14ac:dyDescent="0.15">
      <c r="B35" s="644" t="s">
        <v>325</v>
      </c>
      <c r="C35" s="645"/>
      <c r="D35" s="645"/>
      <c r="E35" s="645"/>
      <c r="F35" s="645"/>
      <c r="G35" s="645"/>
      <c r="H35" s="645"/>
      <c r="I35" s="645"/>
      <c r="J35" s="645"/>
      <c r="K35" s="645"/>
      <c r="L35" s="645"/>
      <c r="M35" s="645"/>
      <c r="N35" s="645"/>
      <c r="O35" s="645"/>
      <c r="P35" s="645"/>
      <c r="Q35" s="646"/>
      <c r="R35" s="647">
        <v>263442</v>
      </c>
      <c r="S35" s="648"/>
      <c r="T35" s="648"/>
      <c r="U35" s="648"/>
      <c r="V35" s="648"/>
      <c r="W35" s="648"/>
      <c r="X35" s="648"/>
      <c r="Y35" s="649"/>
      <c r="Z35" s="650">
        <v>0.7</v>
      </c>
      <c r="AA35" s="650"/>
      <c r="AB35" s="650"/>
      <c r="AC35" s="650"/>
      <c r="AD35" s="651" t="s">
        <v>237</v>
      </c>
      <c r="AE35" s="651"/>
      <c r="AF35" s="651"/>
      <c r="AG35" s="651"/>
      <c r="AH35" s="651"/>
      <c r="AI35" s="651"/>
      <c r="AJ35" s="651"/>
      <c r="AK35" s="651"/>
      <c r="AL35" s="652" t="s">
        <v>235</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325815</v>
      </c>
      <c r="CS35" s="683"/>
      <c r="CT35" s="683"/>
      <c r="CU35" s="683"/>
      <c r="CV35" s="683"/>
      <c r="CW35" s="683"/>
      <c r="CX35" s="683"/>
      <c r="CY35" s="684"/>
      <c r="CZ35" s="652">
        <v>0.9</v>
      </c>
      <c r="DA35" s="681"/>
      <c r="DB35" s="681"/>
      <c r="DC35" s="685"/>
      <c r="DD35" s="656">
        <v>223632</v>
      </c>
      <c r="DE35" s="683"/>
      <c r="DF35" s="683"/>
      <c r="DG35" s="683"/>
      <c r="DH35" s="683"/>
      <c r="DI35" s="683"/>
      <c r="DJ35" s="683"/>
      <c r="DK35" s="684"/>
      <c r="DL35" s="656">
        <v>75069</v>
      </c>
      <c r="DM35" s="683"/>
      <c r="DN35" s="683"/>
      <c r="DO35" s="683"/>
      <c r="DP35" s="683"/>
      <c r="DQ35" s="683"/>
      <c r="DR35" s="683"/>
      <c r="DS35" s="683"/>
      <c r="DT35" s="683"/>
      <c r="DU35" s="683"/>
      <c r="DV35" s="684"/>
      <c r="DW35" s="652">
        <v>0.5</v>
      </c>
      <c r="DX35" s="681"/>
      <c r="DY35" s="681"/>
      <c r="DZ35" s="681"/>
      <c r="EA35" s="681"/>
      <c r="EB35" s="681"/>
      <c r="EC35" s="682"/>
    </row>
    <row r="36" spans="2:133" ht="11.25" customHeight="1" x14ac:dyDescent="0.15">
      <c r="B36" s="644" t="s">
        <v>329</v>
      </c>
      <c r="C36" s="645"/>
      <c r="D36" s="645"/>
      <c r="E36" s="645"/>
      <c r="F36" s="645"/>
      <c r="G36" s="645"/>
      <c r="H36" s="645"/>
      <c r="I36" s="645"/>
      <c r="J36" s="645"/>
      <c r="K36" s="645"/>
      <c r="L36" s="645"/>
      <c r="M36" s="645"/>
      <c r="N36" s="645"/>
      <c r="O36" s="645"/>
      <c r="P36" s="645"/>
      <c r="Q36" s="646"/>
      <c r="R36" s="647">
        <v>1464295</v>
      </c>
      <c r="S36" s="648"/>
      <c r="T36" s="648"/>
      <c r="U36" s="648"/>
      <c r="V36" s="648"/>
      <c r="W36" s="648"/>
      <c r="X36" s="648"/>
      <c r="Y36" s="649"/>
      <c r="Z36" s="650">
        <v>4.0999999999999996</v>
      </c>
      <c r="AA36" s="650"/>
      <c r="AB36" s="650"/>
      <c r="AC36" s="650"/>
      <c r="AD36" s="651" t="s">
        <v>237</v>
      </c>
      <c r="AE36" s="651"/>
      <c r="AF36" s="651"/>
      <c r="AG36" s="651"/>
      <c r="AH36" s="651"/>
      <c r="AI36" s="651"/>
      <c r="AJ36" s="651"/>
      <c r="AK36" s="651"/>
      <c r="AL36" s="652" t="s">
        <v>237</v>
      </c>
      <c r="AM36" s="653"/>
      <c r="AN36" s="653"/>
      <c r="AO36" s="654"/>
      <c r="AP36" s="235"/>
      <c r="AQ36" s="721" t="s">
        <v>330</v>
      </c>
      <c r="AR36" s="722"/>
      <c r="AS36" s="722"/>
      <c r="AT36" s="722"/>
      <c r="AU36" s="722"/>
      <c r="AV36" s="722"/>
      <c r="AW36" s="722"/>
      <c r="AX36" s="722"/>
      <c r="AY36" s="723"/>
      <c r="AZ36" s="636">
        <v>4563834</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158988</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11498866</v>
      </c>
      <c r="CS36" s="648"/>
      <c r="CT36" s="648"/>
      <c r="CU36" s="648"/>
      <c r="CV36" s="648"/>
      <c r="CW36" s="648"/>
      <c r="CX36" s="648"/>
      <c r="CY36" s="649"/>
      <c r="CZ36" s="652">
        <v>32.700000000000003</v>
      </c>
      <c r="DA36" s="681"/>
      <c r="DB36" s="681"/>
      <c r="DC36" s="685"/>
      <c r="DD36" s="656">
        <v>3845671</v>
      </c>
      <c r="DE36" s="648"/>
      <c r="DF36" s="648"/>
      <c r="DG36" s="648"/>
      <c r="DH36" s="648"/>
      <c r="DI36" s="648"/>
      <c r="DJ36" s="648"/>
      <c r="DK36" s="649"/>
      <c r="DL36" s="656">
        <v>1927499</v>
      </c>
      <c r="DM36" s="648"/>
      <c r="DN36" s="648"/>
      <c r="DO36" s="648"/>
      <c r="DP36" s="648"/>
      <c r="DQ36" s="648"/>
      <c r="DR36" s="648"/>
      <c r="DS36" s="648"/>
      <c r="DT36" s="648"/>
      <c r="DU36" s="648"/>
      <c r="DV36" s="649"/>
      <c r="DW36" s="652">
        <v>12</v>
      </c>
      <c r="DX36" s="681"/>
      <c r="DY36" s="681"/>
      <c r="DZ36" s="681"/>
      <c r="EA36" s="681"/>
      <c r="EB36" s="681"/>
      <c r="EC36" s="682"/>
    </row>
    <row r="37" spans="2:133" ht="11.25" customHeight="1" x14ac:dyDescent="0.15">
      <c r="B37" s="644" t="s">
        <v>333</v>
      </c>
      <c r="C37" s="645"/>
      <c r="D37" s="645"/>
      <c r="E37" s="645"/>
      <c r="F37" s="645"/>
      <c r="G37" s="645"/>
      <c r="H37" s="645"/>
      <c r="I37" s="645"/>
      <c r="J37" s="645"/>
      <c r="K37" s="645"/>
      <c r="L37" s="645"/>
      <c r="M37" s="645"/>
      <c r="N37" s="645"/>
      <c r="O37" s="645"/>
      <c r="P37" s="645"/>
      <c r="Q37" s="646"/>
      <c r="R37" s="647">
        <v>517257</v>
      </c>
      <c r="S37" s="648"/>
      <c r="T37" s="648"/>
      <c r="U37" s="648"/>
      <c r="V37" s="648"/>
      <c r="W37" s="648"/>
      <c r="X37" s="648"/>
      <c r="Y37" s="649"/>
      <c r="Z37" s="650">
        <v>1.4</v>
      </c>
      <c r="AA37" s="650"/>
      <c r="AB37" s="650"/>
      <c r="AC37" s="650"/>
      <c r="AD37" s="651" t="s">
        <v>235</v>
      </c>
      <c r="AE37" s="651"/>
      <c r="AF37" s="651"/>
      <c r="AG37" s="651"/>
      <c r="AH37" s="651"/>
      <c r="AI37" s="651"/>
      <c r="AJ37" s="651"/>
      <c r="AK37" s="651"/>
      <c r="AL37" s="652" t="s">
        <v>237</v>
      </c>
      <c r="AM37" s="653"/>
      <c r="AN37" s="653"/>
      <c r="AO37" s="654"/>
      <c r="AQ37" s="725" t="s">
        <v>334</v>
      </c>
      <c r="AR37" s="726"/>
      <c r="AS37" s="726"/>
      <c r="AT37" s="726"/>
      <c r="AU37" s="726"/>
      <c r="AV37" s="726"/>
      <c r="AW37" s="726"/>
      <c r="AX37" s="726"/>
      <c r="AY37" s="727"/>
      <c r="AZ37" s="647">
        <v>1055591</v>
      </c>
      <c r="BA37" s="648"/>
      <c r="BB37" s="648"/>
      <c r="BC37" s="648"/>
      <c r="BD37" s="683"/>
      <c r="BE37" s="683"/>
      <c r="BF37" s="714"/>
      <c r="BG37" s="662" t="s">
        <v>335</v>
      </c>
      <c r="BH37" s="663"/>
      <c r="BI37" s="663"/>
      <c r="BJ37" s="663"/>
      <c r="BK37" s="663"/>
      <c r="BL37" s="663"/>
      <c r="BM37" s="663"/>
      <c r="BN37" s="663"/>
      <c r="BO37" s="663"/>
      <c r="BP37" s="663"/>
      <c r="BQ37" s="663"/>
      <c r="BR37" s="663"/>
      <c r="BS37" s="663"/>
      <c r="BT37" s="663"/>
      <c r="BU37" s="664"/>
      <c r="BV37" s="647">
        <v>102735</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965857</v>
      </c>
      <c r="CS37" s="683"/>
      <c r="CT37" s="683"/>
      <c r="CU37" s="683"/>
      <c r="CV37" s="683"/>
      <c r="CW37" s="683"/>
      <c r="CX37" s="683"/>
      <c r="CY37" s="684"/>
      <c r="CZ37" s="652">
        <v>2.7</v>
      </c>
      <c r="DA37" s="681"/>
      <c r="DB37" s="681"/>
      <c r="DC37" s="685"/>
      <c r="DD37" s="656">
        <v>965756</v>
      </c>
      <c r="DE37" s="683"/>
      <c r="DF37" s="683"/>
      <c r="DG37" s="683"/>
      <c r="DH37" s="683"/>
      <c r="DI37" s="683"/>
      <c r="DJ37" s="683"/>
      <c r="DK37" s="684"/>
      <c r="DL37" s="656">
        <v>955222</v>
      </c>
      <c r="DM37" s="683"/>
      <c r="DN37" s="683"/>
      <c r="DO37" s="683"/>
      <c r="DP37" s="683"/>
      <c r="DQ37" s="683"/>
      <c r="DR37" s="683"/>
      <c r="DS37" s="683"/>
      <c r="DT37" s="683"/>
      <c r="DU37" s="683"/>
      <c r="DV37" s="684"/>
      <c r="DW37" s="652">
        <v>6</v>
      </c>
      <c r="DX37" s="681"/>
      <c r="DY37" s="681"/>
      <c r="DZ37" s="681"/>
      <c r="EA37" s="681"/>
      <c r="EB37" s="681"/>
      <c r="EC37" s="682"/>
    </row>
    <row r="38" spans="2:133" ht="11.25" customHeight="1" x14ac:dyDescent="0.15">
      <c r="B38" s="644" t="s">
        <v>337</v>
      </c>
      <c r="C38" s="645"/>
      <c r="D38" s="645"/>
      <c r="E38" s="645"/>
      <c r="F38" s="645"/>
      <c r="G38" s="645"/>
      <c r="H38" s="645"/>
      <c r="I38" s="645"/>
      <c r="J38" s="645"/>
      <c r="K38" s="645"/>
      <c r="L38" s="645"/>
      <c r="M38" s="645"/>
      <c r="N38" s="645"/>
      <c r="O38" s="645"/>
      <c r="P38" s="645"/>
      <c r="Q38" s="646"/>
      <c r="R38" s="647">
        <v>510156</v>
      </c>
      <c r="S38" s="648"/>
      <c r="T38" s="648"/>
      <c r="U38" s="648"/>
      <c r="V38" s="648"/>
      <c r="W38" s="648"/>
      <c r="X38" s="648"/>
      <c r="Y38" s="649"/>
      <c r="Z38" s="650">
        <v>1.4</v>
      </c>
      <c r="AA38" s="650"/>
      <c r="AB38" s="650"/>
      <c r="AC38" s="650"/>
      <c r="AD38" s="651">
        <v>17334</v>
      </c>
      <c r="AE38" s="651"/>
      <c r="AF38" s="651"/>
      <c r="AG38" s="651"/>
      <c r="AH38" s="651"/>
      <c r="AI38" s="651"/>
      <c r="AJ38" s="651"/>
      <c r="AK38" s="651"/>
      <c r="AL38" s="652">
        <v>0.1</v>
      </c>
      <c r="AM38" s="653"/>
      <c r="AN38" s="653"/>
      <c r="AO38" s="654"/>
      <c r="AQ38" s="725" t="s">
        <v>338</v>
      </c>
      <c r="AR38" s="726"/>
      <c r="AS38" s="726"/>
      <c r="AT38" s="726"/>
      <c r="AU38" s="726"/>
      <c r="AV38" s="726"/>
      <c r="AW38" s="726"/>
      <c r="AX38" s="726"/>
      <c r="AY38" s="727"/>
      <c r="AZ38" s="647">
        <v>359000</v>
      </c>
      <c r="BA38" s="648"/>
      <c r="BB38" s="648"/>
      <c r="BC38" s="648"/>
      <c r="BD38" s="683"/>
      <c r="BE38" s="683"/>
      <c r="BF38" s="714"/>
      <c r="BG38" s="662" t="s">
        <v>339</v>
      </c>
      <c r="BH38" s="663"/>
      <c r="BI38" s="663"/>
      <c r="BJ38" s="663"/>
      <c r="BK38" s="663"/>
      <c r="BL38" s="663"/>
      <c r="BM38" s="663"/>
      <c r="BN38" s="663"/>
      <c r="BO38" s="663"/>
      <c r="BP38" s="663"/>
      <c r="BQ38" s="663"/>
      <c r="BR38" s="663"/>
      <c r="BS38" s="663"/>
      <c r="BT38" s="663"/>
      <c r="BU38" s="664"/>
      <c r="BV38" s="647">
        <v>13617</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3144339</v>
      </c>
      <c r="CS38" s="648"/>
      <c r="CT38" s="648"/>
      <c r="CU38" s="648"/>
      <c r="CV38" s="648"/>
      <c r="CW38" s="648"/>
      <c r="CX38" s="648"/>
      <c r="CY38" s="649"/>
      <c r="CZ38" s="652">
        <v>9</v>
      </c>
      <c r="DA38" s="681"/>
      <c r="DB38" s="681"/>
      <c r="DC38" s="685"/>
      <c r="DD38" s="656">
        <v>2513709</v>
      </c>
      <c r="DE38" s="648"/>
      <c r="DF38" s="648"/>
      <c r="DG38" s="648"/>
      <c r="DH38" s="648"/>
      <c r="DI38" s="648"/>
      <c r="DJ38" s="648"/>
      <c r="DK38" s="649"/>
      <c r="DL38" s="656">
        <v>2447215</v>
      </c>
      <c r="DM38" s="648"/>
      <c r="DN38" s="648"/>
      <c r="DO38" s="648"/>
      <c r="DP38" s="648"/>
      <c r="DQ38" s="648"/>
      <c r="DR38" s="648"/>
      <c r="DS38" s="648"/>
      <c r="DT38" s="648"/>
      <c r="DU38" s="648"/>
      <c r="DV38" s="649"/>
      <c r="DW38" s="652">
        <v>15.3</v>
      </c>
      <c r="DX38" s="681"/>
      <c r="DY38" s="681"/>
      <c r="DZ38" s="681"/>
      <c r="EA38" s="681"/>
      <c r="EB38" s="681"/>
      <c r="EC38" s="682"/>
    </row>
    <row r="39" spans="2:133" ht="11.25" customHeight="1" x14ac:dyDescent="0.15">
      <c r="B39" s="644" t="s">
        <v>341</v>
      </c>
      <c r="C39" s="645"/>
      <c r="D39" s="645"/>
      <c r="E39" s="645"/>
      <c r="F39" s="645"/>
      <c r="G39" s="645"/>
      <c r="H39" s="645"/>
      <c r="I39" s="645"/>
      <c r="J39" s="645"/>
      <c r="K39" s="645"/>
      <c r="L39" s="645"/>
      <c r="M39" s="645"/>
      <c r="N39" s="645"/>
      <c r="O39" s="645"/>
      <c r="P39" s="645"/>
      <c r="Q39" s="646"/>
      <c r="R39" s="647">
        <v>2065002</v>
      </c>
      <c r="S39" s="648"/>
      <c r="T39" s="648"/>
      <c r="U39" s="648"/>
      <c r="V39" s="648"/>
      <c r="W39" s="648"/>
      <c r="X39" s="648"/>
      <c r="Y39" s="649"/>
      <c r="Z39" s="650">
        <v>5.7</v>
      </c>
      <c r="AA39" s="650"/>
      <c r="AB39" s="650"/>
      <c r="AC39" s="650"/>
      <c r="AD39" s="651" t="s">
        <v>237</v>
      </c>
      <c r="AE39" s="651"/>
      <c r="AF39" s="651"/>
      <c r="AG39" s="651"/>
      <c r="AH39" s="651"/>
      <c r="AI39" s="651"/>
      <c r="AJ39" s="651"/>
      <c r="AK39" s="651"/>
      <c r="AL39" s="652" t="s">
        <v>237</v>
      </c>
      <c r="AM39" s="653"/>
      <c r="AN39" s="653"/>
      <c r="AO39" s="654"/>
      <c r="AQ39" s="725" t="s">
        <v>342</v>
      </c>
      <c r="AR39" s="726"/>
      <c r="AS39" s="726"/>
      <c r="AT39" s="726"/>
      <c r="AU39" s="726"/>
      <c r="AV39" s="726"/>
      <c r="AW39" s="726"/>
      <c r="AX39" s="726"/>
      <c r="AY39" s="727"/>
      <c r="AZ39" s="647">
        <v>21838</v>
      </c>
      <c r="BA39" s="648"/>
      <c r="BB39" s="648"/>
      <c r="BC39" s="648"/>
      <c r="BD39" s="683"/>
      <c r="BE39" s="683"/>
      <c r="BF39" s="714"/>
      <c r="BG39" s="662" t="s">
        <v>343</v>
      </c>
      <c r="BH39" s="663"/>
      <c r="BI39" s="663"/>
      <c r="BJ39" s="663"/>
      <c r="BK39" s="663"/>
      <c r="BL39" s="663"/>
      <c r="BM39" s="663"/>
      <c r="BN39" s="663"/>
      <c r="BO39" s="663"/>
      <c r="BP39" s="663"/>
      <c r="BQ39" s="663"/>
      <c r="BR39" s="663"/>
      <c r="BS39" s="663"/>
      <c r="BT39" s="663"/>
      <c r="BU39" s="664"/>
      <c r="BV39" s="647">
        <v>20305</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662169</v>
      </c>
      <c r="CS39" s="683"/>
      <c r="CT39" s="683"/>
      <c r="CU39" s="683"/>
      <c r="CV39" s="683"/>
      <c r="CW39" s="683"/>
      <c r="CX39" s="683"/>
      <c r="CY39" s="684"/>
      <c r="CZ39" s="652">
        <v>1.9</v>
      </c>
      <c r="DA39" s="681"/>
      <c r="DB39" s="681"/>
      <c r="DC39" s="685"/>
      <c r="DD39" s="656">
        <v>500201</v>
      </c>
      <c r="DE39" s="683"/>
      <c r="DF39" s="683"/>
      <c r="DG39" s="683"/>
      <c r="DH39" s="683"/>
      <c r="DI39" s="683"/>
      <c r="DJ39" s="683"/>
      <c r="DK39" s="684"/>
      <c r="DL39" s="656" t="s">
        <v>237</v>
      </c>
      <c r="DM39" s="683"/>
      <c r="DN39" s="683"/>
      <c r="DO39" s="683"/>
      <c r="DP39" s="683"/>
      <c r="DQ39" s="683"/>
      <c r="DR39" s="683"/>
      <c r="DS39" s="683"/>
      <c r="DT39" s="683"/>
      <c r="DU39" s="683"/>
      <c r="DV39" s="684"/>
      <c r="DW39" s="652" t="s">
        <v>235</v>
      </c>
      <c r="DX39" s="681"/>
      <c r="DY39" s="681"/>
      <c r="DZ39" s="681"/>
      <c r="EA39" s="681"/>
      <c r="EB39" s="681"/>
      <c r="EC39" s="682"/>
    </row>
    <row r="40" spans="2:133" ht="11.25" customHeight="1" x14ac:dyDescent="0.15">
      <c r="B40" s="644" t="s">
        <v>345</v>
      </c>
      <c r="C40" s="645"/>
      <c r="D40" s="645"/>
      <c r="E40" s="645"/>
      <c r="F40" s="645"/>
      <c r="G40" s="645"/>
      <c r="H40" s="645"/>
      <c r="I40" s="645"/>
      <c r="J40" s="645"/>
      <c r="K40" s="645"/>
      <c r="L40" s="645"/>
      <c r="M40" s="645"/>
      <c r="N40" s="645"/>
      <c r="O40" s="645"/>
      <c r="P40" s="645"/>
      <c r="Q40" s="646"/>
      <c r="R40" s="647" t="s">
        <v>235</v>
      </c>
      <c r="S40" s="648"/>
      <c r="T40" s="648"/>
      <c r="U40" s="648"/>
      <c r="V40" s="648"/>
      <c r="W40" s="648"/>
      <c r="X40" s="648"/>
      <c r="Y40" s="649"/>
      <c r="Z40" s="650" t="s">
        <v>237</v>
      </c>
      <c r="AA40" s="650"/>
      <c r="AB40" s="650"/>
      <c r="AC40" s="650"/>
      <c r="AD40" s="651" t="s">
        <v>178</v>
      </c>
      <c r="AE40" s="651"/>
      <c r="AF40" s="651"/>
      <c r="AG40" s="651"/>
      <c r="AH40" s="651"/>
      <c r="AI40" s="651"/>
      <c r="AJ40" s="651"/>
      <c r="AK40" s="651"/>
      <c r="AL40" s="652" t="s">
        <v>235</v>
      </c>
      <c r="AM40" s="653"/>
      <c r="AN40" s="653"/>
      <c r="AO40" s="654"/>
      <c r="AQ40" s="725" t="s">
        <v>346</v>
      </c>
      <c r="AR40" s="726"/>
      <c r="AS40" s="726"/>
      <c r="AT40" s="726"/>
      <c r="AU40" s="726"/>
      <c r="AV40" s="726"/>
      <c r="AW40" s="726"/>
      <c r="AX40" s="726"/>
      <c r="AY40" s="727"/>
      <c r="AZ40" s="647">
        <v>4904</v>
      </c>
      <c r="BA40" s="648"/>
      <c r="BB40" s="648"/>
      <c r="BC40" s="648"/>
      <c r="BD40" s="683"/>
      <c r="BE40" s="683"/>
      <c r="BF40" s="714"/>
      <c r="BG40" s="734" t="s">
        <v>347</v>
      </c>
      <c r="BH40" s="735"/>
      <c r="BI40" s="735"/>
      <c r="BJ40" s="735"/>
      <c r="BK40" s="735"/>
      <c r="BL40" s="236"/>
      <c r="BM40" s="663" t="s">
        <v>348</v>
      </c>
      <c r="BN40" s="663"/>
      <c r="BO40" s="663"/>
      <c r="BP40" s="663"/>
      <c r="BQ40" s="663"/>
      <c r="BR40" s="663"/>
      <c r="BS40" s="663"/>
      <c r="BT40" s="663"/>
      <c r="BU40" s="664"/>
      <c r="BV40" s="647">
        <v>89</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292673</v>
      </c>
      <c r="CS40" s="648"/>
      <c r="CT40" s="648"/>
      <c r="CU40" s="648"/>
      <c r="CV40" s="648"/>
      <c r="CW40" s="648"/>
      <c r="CX40" s="648"/>
      <c r="CY40" s="649"/>
      <c r="CZ40" s="652">
        <v>0.8</v>
      </c>
      <c r="DA40" s="681"/>
      <c r="DB40" s="681"/>
      <c r="DC40" s="685"/>
      <c r="DD40" s="656">
        <v>288317</v>
      </c>
      <c r="DE40" s="648"/>
      <c r="DF40" s="648"/>
      <c r="DG40" s="648"/>
      <c r="DH40" s="648"/>
      <c r="DI40" s="648"/>
      <c r="DJ40" s="648"/>
      <c r="DK40" s="649"/>
      <c r="DL40" s="656" t="s">
        <v>237</v>
      </c>
      <c r="DM40" s="648"/>
      <c r="DN40" s="648"/>
      <c r="DO40" s="648"/>
      <c r="DP40" s="648"/>
      <c r="DQ40" s="648"/>
      <c r="DR40" s="648"/>
      <c r="DS40" s="648"/>
      <c r="DT40" s="648"/>
      <c r="DU40" s="648"/>
      <c r="DV40" s="649"/>
      <c r="DW40" s="652" t="s">
        <v>178</v>
      </c>
      <c r="DX40" s="681"/>
      <c r="DY40" s="681"/>
      <c r="DZ40" s="681"/>
      <c r="EA40" s="681"/>
      <c r="EB40" s="681"/>
      <c r="EC40" s="682"/>
    </row>
    <row r="41" spans="2:133" ht="11.25" customHeight="1" x14ac:dyDescent="0.15">
      <c r="B41" s="644" t="s">
        <v>350</v>
      </c>
      <c r="C41" s="645"/>
      <c r="D41" s="645"/>
      <c r="E41" s="645"/>
      <c r="F41" s="645"/>
      <c r="G41" s="645"/>
      <c r="H41" s="645"/>
      <c r="I41" s="645"/>
      <c r="J41" s="645"/>
      <c r="K41" s="645"/>
      <c r="L41" s="645"/>
      <c r="M41" s="645"/>
      <c r="N41" s="645"/>
      <c r="O41" s="645"/>
      <c r="P41" s="645"/>
      <c r="Q41" s="646"/>
      <c r="R41" s="647" t="s">
        <v>237</v>
      </c>
      <c r="S41" s="648"/>
      <c r="T41" s="648"/>
      <c r="U41" s="648"/>
      <c r="V41" s="648"/>
      <c r="W41" s="648"/>
      <c r="X41" s="648"/>
      <c r="Y41" s="649"/>
      <c r="Z41" s="650" t="s">
        <v>237</v>
      </c>
      <c r="AA41" s="650"/>
      <c r="AB41" s="650"/>
      <c r="AC41" s="650"/>
      <c r="AD41" s="651" t="s">
        <v>237</v>
      </c>
      <c r="AE41" s="651"/>
      <c r="AF41" s="651"/>
      <c r="AG41" s="651"/>
      <c r="AH41" s="651"/>
      <c r="AI41" s="651"/>
      <c r="AJ41" s="651"/>
      <c r="AK41" s="651"/>
      <c r="AL41" s="652" t="s">
        <v>237</v>
      </c>
      <c r="AM41" s="653"/>
      <c r="AN41" s="653"/>
      <c r="AO41" s="654"/>
      <c r="AQ41" s="725" t="s">
        <v>351</v>
      </c>
      <c r="AR41" s="726"/>
      <c r="AS41" s="726"/>
      <c r="AT41" s="726"/>
      <c r="AU41" s="726"/>
      <c r="AV41" s="726"/>
      <c r="AW41" s="726"/>
      <c r="AX41" s="726"/>
      <c r="AY41" s="727"/>
      <c r="AZ41" s="647">
        <v>670000</v>
      </c>
      <c r="BA41" s="648"/>
      <c r="BB41" s="648"/>
      <c r="BC41" s="648"/>
      <c r="BD41" s="683"/>
      <c r="BE41" s="683"/>
      <c r="BF41" s="714"/>
      <c r="BG41" s="734"/>
      <c r="BH41" s="735"/>
      <c r="BI41" s="735"/>
      <c r="BJ41" s="735"/>
      <c r="BK41" s="735"/>
      <c r="BL41" s="236"/>
      <c r="BM41" s="663" t="s">
        <v>352</v>
      </c>
      <c r="BN41" s="663"/>
      <c r="BO41" s="663"/>
      <c r="BP41" s="663"/>
      <c r="BQ41" s="663"/>
      <c r="BR41" s="663"/>
      <c r="BS41" s="663"/>
      <c r="BT41" s="663"/>
      <c r="BU41" s="664"/>
      <c r="BV41" s="647">
        <v>1</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237</v>
      </c>
      <c r="CS41" s="683"/>
      <c r="CT41" s="683"/>
      <c r="CU41" s="683"/>
      <c r="CV41" s="683"/>
      <c r="CW41" s="683"/>
      <c r="CX41" s="683"/>
      <c r="CY41" s="684"/>
      <c r="CZ41" s="652" t="s">
        <v>237</v>
      </c>
      <c r="DA41" s="681"/>
      <c r="DB41" s="681"/>
      <c r="DC41" s="685"/>
      <c r="DD41" s="656" t="s">
        <v>235</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354</v>
      </c>
      <c r="C42" s="645"/>
      <c r="D42" s="645"/>
      <c r="E42" s="645"/>
      <c r="F42" s="645"/>
      <c r="G42" s="645"/>
      <c r="H42" s="645"/>
      <c r="I42" s="645"/>
      <c r="J42" s="645"/>
      <c r="K42" s="645"/>
      <c r="L42" s="645"/>
      <c r="M42" s="645"/>
      <c r="N42" s="645"/>
      <c r="O42" s="645"/>
      <c r="P42" s="645"/>
      <c r="Q42" s="646"/>
      <c r="R42" s="647">
        <v>980979</v>
      </c>
      <c r="S42" s="648"/>
      <c r="T42" s="648"/>
      <c r="U42" s="648"/>
      <c r="V42" s="648"/>
      <c r="W42" s="648"/>
      <c r="X42" s="648"/>
      <c r="Y42" s="649"/>
      <c r="Z42" s="650">
        <v>2.7</v>
      </c>
      <c r="AA42" s="650"/>
      <c r="AB42" s="650"/>
      <c r="AC42" s="650"/>
      <c r="AD42" s="651" t="s">
        <v>237</v>
      </c>
      <c r="AE42" s="651"/>
      <c r="AF42" s="651"/>
      <c r="AG42" s="651"/>
      <c r="AH42" s="651"/>
      <c r="AI42" s="651"/>
      <c r="AJ42" s="651"/>
      <c r="AK42" s="651"/>
      <c r="AL42" s="652" t="s">
        <v>237</v>
      </c>
      <c r="AM42" s="653"/>
      <c r="AN42" s="653"/>
      <c r="AO42" s="654"/>
      <c r="AQ42" s="746" t="s">
        <v>355</v>
      </c>
      <c r="AR42" s="747"/>
      <c r="AS42" s="747"/>
      <c r="AT42" s="747"/>
      <c r="AU42" s="747"/>
      <c r="AV42" s="747"/>
      <c r="AW42" s="747"/>
      <c r="AX42" s="747"/>
      <c r="AY42" s="748"/>
      <c r="AZ42" s="738">
        <v>2452501</v>
      </c>
      <c r="BA42" s="739"/>
      <c r="BB42" s="739"/>
      <c r="BC42" s="739"/>
      <c r="BD42" s="718"/>
      <c r="BE42" s="718"/>
      <c r="BF42" s="720"/>
      <c r="BG42" s="736"/>
      <c r="BH42" s="737"/>
      <c r="BI42" s="737"/>
      <c r="BJ42" s="737"/>
      <c r="BK42" s="737"/>
      <c r="BL42" s="237"/>
      <c r="BM42" s="673" t="s">
        <v>356</v>
      </c>
      <c r="BN42" s="673"/>
      <c r="BO42" s="673"/>
      <c r="BP42" s="673"/>
      <c r="BQ42" s="673"/>
      <c r="BR42" s="673"/>
      <c r="BS42" s="673"/>
      <c r="BT42" s="673"/>
      <c r="BU42" s="674"/>
      <c r="BV42" s="738">
        <v>285</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1882871</v>
      </c>
      <c r="CS42" s="648"/>
      <c r="CT42" s="648"/>
      <c r="CU42" s="648"/>
      <c r="CV42" s="648"/>
      <c r="CW42" s="648"/>
      <c r="CX42" s="648"/>
      <c r="CY42" s="649"/>
      <c r="CZ42" s="652">
        <v>5.4</v>
      </c>
      <c r="DA42" s="653"/>
      <c r="DB42" s="653"/>
      <c r="DC42" s="665"/>
      <c r="DD42" s="656">
        <v>450730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358</v>
      </c>
      <c r="C43" s="689"/>
      <c r="D43" s="689"/>
      <c r="E43" s="689"/>
      <c r="F43" s="689"/>
      <c r="G43" s="689"/>
      <c r="H43" s="689"/>
      <c r="I43" s="689"/>
      <c r="J43" s="689"/>
      <c r="K43" s="689"/>
      <c r="L43" s="689"/>
      <c r="M43" s="689"/>
      <c r="N43" s="689"/>
      <c r="O43" s="689"/>
      <c r="P43" s="689"/>
      <c r="Q43" s="690"/>
      <c r="R43" s="738">
        <v>35996003</v>
      </c>
      <c r="S43" s="739"/>
      <c r="T43" s="739"/>
      <c r="U43" s="739"/>
      <c r="V43" s="739"/>
      <c r="W43" s="739"/>
      <c r="X43" s="739"/>
      <c r="Y43" s="740"/>
      <c r="Z43" s="741">
        <v>100</v>
      </c>
      <c r="AA43" s="741"/>
      <c r="AB43" s="741"/>
      <c r="AC43" s="741"/>
      <c r="AD43" s="742">
        <v>15043604</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112260</v>
      </c>
      <c r="CS43" s="683"/>
      <c r="CT43" s="683"/>
      <c r="CU43" s="683"/>
      <c r="CV43" s="683"/>
      <c r="CW43" s="683"/>
      <c r="CX43" s="683"/>
      <c r="CY43" s="684"/>
      <c r="CZ43" s="652">
        <v>0.3</v>
      </c>
      <c r="DA43" s="681"/>
      <c r="DB43" s="681"/>
      <c r="DC43" s="685"/>
      <c r="DD43" s="656">
        <v>103619</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360</v>
      </c>
      <c r="CG44" s="645"/>
      <c r="CH44" s="645"/>
      <c r="CI44" s="645"/>
      <c r="CJ44" s="645"/>
      <c r="CK44" s="645"/>
      <c r="CL44" s="645"/>
      <c r="CM44" s="645"/>
      <c r="CN44" s="645"/>
      <c r="CO44" s="645"/>
      <c r="CP44" s="645"/>
      <c r="CQ44" s="646"/>
      <c r="CR44" s="647">
        <v>1843309</v>
      </c>
      <c r="CS44" s="648"/>
      <c r="CT44" s="648"/>
      <c r="CU44" s="648"/>
      <c r="CV44" s="648"/>
      <c r="CW44" s="648"/>
      <c r="CX44" s="648"/>
      <c r="CY44" s="649"/>
      <c r="CZ44" s="652">
        <v>5.2</v>
      </c>
      <c r="DA44" s="653"/>
      <c r="DB44" s="653"/>
      <c r="DC44" s="665"/>
      <c r="DD44" s="656">
        <v>450662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396570</v>
      </c>
      <c r="CS45" s="683"/>
      <c r="CT45" s="683"/>
      <c r="CU45" s="683"/>
      <c r="CV45" s="683"/>
      <c r="CW45" s="683"/>
      <c r="CX45" s="683"/>
      <c r="CY45" s="684"/>
      <c r="CZ45" s="652">
        <v>1.1000000000000001</v>
      </c>
      <c r="DA45" s="681"/>
      <c r="DB45" s="681"/>
      <c r="DC45" s="685"/>
      <c r="DD45" s="656">
        <v>27978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1363870</v>
      </c>
      <c r="CS46" s="648"/>
      <c r="CT46" s="648"/>
      <c r="CU46" s="648"/>
      <c r="CV46" s="648"/>
      <c r="CW46" s="648"/>
      <c r="CX46" s="648"/>
      <c r="CY46" s="649"/>
      <c r="CZ46" s="652">
        <v>3.9</v>
      </c>
      <c r="DA46" s="653"/>
      <c r="DB46" s="653"/>
      <c r="DC46" s="665"/>
      <c r="DD46" s="656">
        <v>413401</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v>39562</v>
      </c>
      <c r="CS47" s="683"/>
      <c r="CT47" s="683"/>
      <c r="CU47" s="683"/>
      <c r="CV47" s="683"/>
      <c r="CW47" s="683"/>
      <c r="CX47" s="683"/>
      <c r="CY47" s="684"/>
      <c r="CZ47" s="652">
        <v>0.1</v>
      </c>
      <c r="DA47" s="681"/>
      <c r="DB47" s="681"/>
      <c r="DC47" s="685"/>
      <c r="DD47" s="656">
        <v>68</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237</v>
      </c>
      <c r="CS48" s="648"/>
      <c r="CT48" s="648"/>
      <c r="CU48" s="648"/>
      <c r="CV48" s="648"/>
      <c r="CW48" s="648"/>
      <c r="CX48" s="648"/>
      <c r="CY48" s="649"/>
      <c r="CZ48" s="652" t="s">
        <v>178</v>
      </c>
      <c r="DA48" s="653"/>
      <c r="DB48" s="653"/>
      <c r="DC48" s="665"/>
      <c r="DD48" s="656" t="s">
        <v>237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368</v>
      </c>
      <c r="CE49" s="689"/>
      <c r="CF49" s="689"/>
      <c r="CG49" s="689"/>
      <c r="CH49" s="689"/>
      <c r="CI49" s="689"/>
      <c r="CJ49" s="689"/>
      <c r="CK49" s="689"/>
      <c r="CL49" s="689"/>
      <c r="CM49" s="689"/>
      <c r="CN49" s="689"/>
      <c r="CO49" s="689"/>
      <c r="CP49" s="689"/>
      <c r="CQ49" s="690"/>
      <c r="CR49" s="738">
        <v>35128618</v>
      </c>
      <c r="CS49" s="718"/>
      <c r="CT49" s="718"/>
      <c r="CU49" s="718"/>
      <c r="CV49" s="718"/>
      <c r="CW49" s="718"/>
      <c r="CX49" s="718"/>
      <c r="CY49" s="749"/>
      <c r="CZ49" s="743">
        <v>100</v>
      </c>
      <c r="DA49" s="750"/>
      <c r="DB49" s="750"/>
      <c r="DC49" s="751"/>
      <c r="DD49" s="752">
        <v>19786100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7e9qJ0wRgYBLPuBY2whtVzL2dUTnbnhdJZIfyrH7nj5D3qboNyEIzZlz74lBGUgak9wx6OgqzynTJx5rhqCBdw==" saltValue="5SM/Q4ieYoyjeqDYNeHfH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391</v>
      </c>
      <c r="C7" s="780"/>
      <c r="D7" s="780"/>
      <c r="E7" s="780"/>
      <c r="F7" s="780"/>
      <c r="G7" s="780"/>
      <c r="H7" s="780"/>
      <c r="I7" s="780"/>
      <c r="J7" s="780"/>
      <c r="K7" s="780"/>
      <c r="L7" s="780"/>
      <c r="M7" s="780"/>
      <c r="N7" s="780"/>
      <c r="O7" s="780"/>
      <c r="P7" s="781"/>
      <c r="Q7" s="782">
        <v>36035</v>
      </c>
      <c r="R7" s="783"/>
      <c r="S7" s="783"/>
      <c r="T7" s="783"/>
      <c r="U7" s="783"/>
      <c r="V7" s="783">
        <v>35168</v>
      </c>
      <c r="W7" s="783"/>
      <c r="X7" s="783"/>
      <c r="Y7" s="783"/>
      <c r="Z7" s="783"/>
      <c r="AA7" s="783">
        <v>867</v>
      </c>
      <c r="AB7" s="783"/>
      <c r="AC7" s="783"/>
      <c r="AD7" s="783"/>
      <c r="AE7" s="784"/>
      <c r="AF7" s="785">
        <v>672</v>
      </c>
      <c r="AG7" s="786"/>
      <c r="AH7" s="786"/>
      <c r="AI7" s="786"/>
      <c r="AJ7" s="787"/>
      <c r="AK7" s="822">
        <v>1459</v>
      </c>
      <c r="AL7" s="823"/>
      <c r="AM7" s="823"/>
      <c r="AN7" s="823"/>
      <c r="AO7" s="823"/>
      <c r="AP7" s="823">
        <v>25355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583</v>
      </c>
      <c r="BT7" s="827"/>
      <c r="BU7" s="827"/>
      <c r="BV7" s="827"/>
      <c r="BW7" s="827"/>
      <c r="BX7" s="827"/>
      <c r="BY7" s="827"/>
      <c r="BZ7" s="827"/>
      <c r="CA7" s="827"/>
      <c r="CB7" s="827"/>
      <c r="CC7" s="827"/>
      <c r="CD7" s="827"/>
      <c r="CE7" s="827"/>
      <c r="CF7" s="827"/>
      <c r="CG7" s="828"/>
      <c r="CH7" s="819">
        <v>-21</v>
      </c>
      <c r="CI7" s="820"/>
      <c r="CJ7" s="820"/>
      <c r="CK7" s="820"/>
      <c r="CL7" s="821"/>
      <c r="CM7" s="819">
        <v>471</v>
      </c>
      <c r="CN7" s="820"/>
      <c r="CO7" s="820"/>
      <c r="CP7" s="820"/>
      <c r="CQ7" s="821"/>
      <c r="CR7" s="819">
        <v>41</v>
      </c>
      <c r="CS7" s="820"/>
      <c r="CT7" s="820"/>
      <c r="CU7" s="820"/>
      <c r="CV7" s="821"/>
      <c r="CW7" s="819" t="s">
        <v>589</v>
      </c>
      <c r="CX7" s="820"/>
      <c r="CY7" s="820"/>
      <c r="CZ7" s="820"/>
      <c r="DA7" s="821"/>
      <c r="DB7" s="819">
        <v>46</v>
      </c>
      <c r="DC7" s="820"/>
      <c r="DD7" s="820"/>
      <c r="DE7" s="820"/>
      <c r="DF7" s="821"/>
      <c r="DG7" s="819" t="s">
        <v>589</v>
      </c>
      <c r="DH7" s="820"/>
      <c r="DI7" s="820"/>
      <c r="DJ7" s="820"/>
      <c r="DK7" s="821"/>
      <c r="DL7" s="819" t="s">
        <v>589</v>
      </c>
      <c r="DM7" s="820"/>
      <c r="DN7" s="820"/>
      <c r="DO7" s="820"/>
      <c r="DP7" s="821"/>
      <c r="DQ7" s="819" t="s">
        <v>589</v>
      </c>
      <c r="DR7" s="820"/>
      <c r="DS7" s="820"/>
      <c r="DT7" s="820"/>
      <c r="DU7" s="821"/>
      <c r="DV7" s="800"/>
      <c r="DW7" s="801"/>
      <c r="DX7" s="801"/>
      <c r="DY7" s="801"/>
      <c r="DZ7" s="802"/>
      <c r="EA7" s="256"/>
    </row>
    <row r="8" spans="1:131" s="257" customFormat="1" ht="26.25" customHeight="1" x14ac:dyDescent="0.15">
      <c r="A8" s="263">
        <v>2</v>
      </c>
      <c r="B8" s="803" t="s">
        <v>392</v>
      </c>
      <c r="C8" s="804"/>
      <c r="D8" s="804"/>
      <c r="E8" s="804"/>
      <c r="F8" s="804"/>
      <c r="G8" s="804"/>
      <c r="H8" s="804"/>
      <c r="I8" s="804"/>
      <c r="J8" s="804"/>
      <c r="K8" s="804"/>
      <c r="L8" s="804"/>
      <c r="M8" s="804"/>
      <c r="N8" s="804"/>
      <c r="O8" s="804"/>
      <c r="P8" s="805"/>
      <c r="Q8" s="806">
        <v>26</v>
      </c>
      <c r="R8" s="807"/>
      <c r="S8" s="807"/>
      <c r="T8" s="807"/>
      <c r="U8" s="807"/>
      <c r="V8" s="807">
        <v>26</v>
      </c>
      <c r="W8" s="807"/>
      <c r="X8" s="807"/>
      <c r="Y8" s="807"/>
      <c r="Z8" s="807"/>
      <c r="AA8" s="807">
        <v>0</v>
      </c>
      <c r="AB8" s="807"/>
      <c r="AC8" s="807"/>
      <c r="AD8" s="807"/>
      <c r="AE8" s="808"/>
      <c r="AF8" s="809">
        <v>0</v>
      </c>
      <c r="AG8" s="810"/>
      <c r="AH8" s="810"/>
      <c r="AI8" s="810"/>
      <c r="AJ8" s="811"/>
      <c r="AK8" s="812">
        <v>26</v>
      </c>
      <c r="AL8" s="813"/>
      <c r="AM8" s="813"/>
      <c r="AN8" s="813"/>
      <c r="AO8" s="813"/>
      <c r="AP8" s="813">
        <v>128</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584</v>
      </c>
      <c r="BT8" s="817"/>
      <c r="BU8" s="817"/>
      <c r="BV8" s="817"/>
      <c r="BW8" s="817"/>
      <c r="BX8" s="817"/>
      <c r="BY8" s="817"/>
      <c r="BZ8" s="817"/>
      <c r="CA8" s="817"/>
      <c r="CB8" s="817"/>
      <c r="CC8" s="817"/>
      <c r="CD8" s="817"/>
      <c r="CE8" s="817"/>
      <c r="CF8" s="817"/>
      <c r="CG8" s="818"/>
      <c r="CH8" s="829">
        <v>8</v>
      </c>
      <c r="CI8" s="830"/>
      <c r="CJ8" s="830"/>
      <c r="CK8" s="830"/>
      <c r="CL8" s="831"/>
      <c r="CM8" s="829">
        <v>159</v>
      </c>
      <c r="CN8" s="830"/>
      <c r="CO8" s="830"/>
      <c r="CP8" s="830"/>
      <c r="CQ8" s="831"/>
      <c r="CR8" s="829">
        <v>110</v>
      </c>
      <c r="CS8" s="830"/>
      <c r="CT8" s="830"/>
      <c r="CU8" s="830"/>
      <c r="CV8" s="831"/>
      <c r="CW8" s="829" t="s">
        <v>589</v>
      </c>
      <c r="CX8" s="830"/>
      <c r="CY8" s="830"/>
      <c r="CZ8" s="830"/>
      <c r="DA8" s="831"/>
      <c r="DB8" s="829" t="s">
        <v>589</v>
      </c>
      <c r="DC8" s="830"/>
      <c r="DD8" s="830"/>
      <c r="DE8" s="830"/>
      <c r="DF8" s="831"/>
      <c r="DG8" s="829" t="s">
        <v>589</v>
      </c>
      <c r="DH8" s="830"/>
      <c r="DI8" s="830"/>
      <c r="DJ8" s="830"/>
      <c r="DK8" s="831"/>
      <c r="DL8" s="829" t="s">
        <v>589</v>
      </c>
      <c r="DM8" s="830"/>
      <c r="DN8" s="830"/>
      <c r="DO8" s="830"/>
      <c r="DP8" s="831"/>
      <c r="DQ8" s="829" t="s">
        <v>589</v>
      </c>
      <c r="DR8" s="830"/>
      <c r="DS8" s="830"/>
      <c r="DT8" s="830"/>
      <c r="DU8" s="831"/>
      <c r="DV8" s="832"/>
      <c r="DW8" s="833"/>
      <c r="DX8" s="833"/>
      <c r="DY8" s="833"/>
      <c r="DZ8" s="834"/>
      <c r="EA8" s="256"/>
    </row>
    <row r="9" spans="1:131" s="257" customFormat="1" ht="26.25" customHeight="1" x14ac:dyDescent="0.15">
      <c r="A9" s="263">
        <v>3</v>
      </c>
      <c r="B9" s="803" t="s">
        <v>393</v>
      </c>
      <c r="C9" s="804"/>
      <c r="D9" s="804"/>
      <c r="E9" s="804"/>
      <c r="F9" s="804"/>
      <c r="G9" s="804"/>
      <c r="H9" s="804"/>
      <c r="I9" s="804"/>
      <c r="J9" s="804"/>
      <c r="K9" s="804"/>
      <c r="L9" s="804"/>
      <c r="M9" s="804"/>
      <c r="N9" s="804"/>
      <c r="O9" s="804"/>
      <c r="P9" s="805"/>
      <c r="Q9" s="806">
        <v>33</v>
      </c>
      <c r="R9" s="807"/>
      <c r="S9" s="807"/>
      <c r="T9" s="807"/>
      <c r="U9" s="807"/>
      <c r="V9" s="807">
        <v>33</v>
      </c>
      <c r="W9" s="807"/>
      <c r="X9" s="807"/>
      <c r="Y9" s="807"/>
      <c r="Z9" s="807"/>
      <c r="AA9" s="807">
        <v>0</v>
      </c>
      <c r="AB9" s="807"/>
      <c r="AC9" s="807"/>
      <c r="AD9" s="807"/>
      <c r="AE9" s="808"/>
      <c r="AF9" s="809">
        <v>0</v>
      </c>
      <c r="AG9" s="810"/>
      <c r="AH9" s="810"/>
      <c r="AI9" s="810"/>
      <c r="AJ9" s="811"/>
      <c r="AK9" s="812">
        <v>9</v>
      </c>
      <c r="AL9" s="813"/>
      <c r="AM9" s="813"/>
      <c r="AN9" s="813"/>
      <c r="AO9" s="813"/>
      <c r="AP9" s="813" t="s">
        <v>589</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395</v>
      </c>
      <c r="B23" s="838" t="s">
        <v>396</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672</v>
      </c>
      <c r="AG23" s="842"/>
      <c r="AH23" s="842"/>
      <c r="AI23" s="842"/>
      <c r="AJ23" s="845"/>
      <c r="AK23" s="846"/>
      <c r="AL23" s="847"/>
      <c r="AM23" s="847"/>
      <c r="AN23" s="847"/>
      <c r="AO23" s="847"/>
      <c r="AP23" s="842"/>
      <c r="AQ23" s="842"/>
      <c r="AR23" s="842"/>
      <c r="AS23" s="842"/>
      <c r="AT23" s="842"/>
      <c r="AU23" s="848"/>
      <c r="AV23" s="848"/>
      <c r="AW23" s="848"/>
      <c r="AX23" s="848"/>
      <c r="AY23" s="849"/>
      <c r="AZ23" s="857" t="s">
        <v>397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374</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408</v>
      </c>
      <c r="C28" s="780"/>
      <c r="D28" s="780"/>
      <c r="E28" s="780"/>
      <c r="F28" s="780"/>
      <c r="G28" s="780"/>
      <c r="H28" s="780"/>
      <c r="I28" s="780"/>
      <c r="J28" s="780"/>
      <c r="K28" s="780"/>
      <c r="L28" s="780"/>
      <c r="M28" s="780"/>
      <c r="N28" s="780"/>
      <c r="O28" s="780"/>
      <c r="P28" s="781"/>
      <c r="Q28" s="870">
        <v>22853</v>
      </c>
      <c r="R28" s="871"/>
      <c r="S28" s="871"/>
      <c r="T28" s="871"/>
      <c r="U28" s="871"/>
      <c r="V28" s="871">
        <v>22338</v>
      </c>
      <c r="W28" s="871"/>
      <c r="X28" s="871"/>
      <c r="Y28" s="871"/>
      <c r="Z28" s="871"/>
      <c r="AA28" s="871">
        <v>515</v>
      </c>
      <c r="AB28" s="871"/>
      <c r="AC28" s="871"/>
      <c r="AD28" s="871"/>
      <c r="AE28" s="872"/>
      <c r="AF28" s="873">
        <v>515</v>
      </c>
      <c r="AG28" s="871"/>
      <c r="AH28" s="871"/>
      <c r="AI28" s="871"/>
      <c r="AJ28" s="874"/>
      <c r="AK28" s="875" t="s">
        <v>589</v>
      </c>
      <c r="AL28" s="866"/>
      <c r="AM28" s="866"/>
      <c r="AN28" s="866"/>
      <c r="AO28" s="866"/>
      <c r="AP28" s="866" t="s">
        <v>589</v>
      </c>
      <c r="AQ28" s="866"/>
      <c r="AR28" s="866"/>
      <c r="AS28" s="866"/>
      <c r="AT28" s="866"/>
      <c r="AU28" s="866" t="s">
        <v>589</v>
      </c>
      <c r="AV28" s="866"/>
      <c r="AW28" s="866"/>
      <c r="AX28" s="866"/>
      <c r="AY28" s="866"/>
      <c r="AZ28" s="867" t="s">
        <v>589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409</v>
      </c>
      <c r="C29" s="804"/>
      <c r="D29" s="804"/>
      <c r="E29" s="804"/>
      <c r="F29" s="804"/>
      <c r="G29" s="804"/>
      <c r="H29" s="804"/>
      <c r="I29" s="804"/>
      <c r="J29" s="804"/>
      <c r="K29" s="804"/>
      <c r="L29" s="804"/>
      <c r="M29" s="804"/>
      <c r="N29" s="804"/>
      <c r="O29" s="804"/>
      <c r="P29" s="805"/>
      <c r="Q29" s="806">
        <v>8701</v>
      </c>
      <c r="R29" s="807"/>
      <c r="S29" s="807"/>
      <c r="T29" s="807"/>
      <c r="U29" s="807"/>
      <c r="V29" s="807">
        <v>8542</v>
      </c>
      <c r="W29" s="807"/>
      <c r="X29" s="807"/>
      <c r="Y29" s="807"/>
      <c r="Z29" s="807"/>
      <c r="AA29" s="807">
        <v>159</v>
      </c>
      <c r="AB29" s="807"/>
      <c r="AC29" s="807"/>
      <c r="AD29" s="807"/>
      <c r="AE29" s="808"/>
      <c r="AF29" s="809">
        <v>159</v>
      </c>
      <c r="AG29" s="810"/>
      <c r="AH29" s="810"/>
      <c r="AI29" s="810"/>
      <c r="AJ29" s="811"/>
      <c r="AK29" s="878">
        <v>670</v>
      </c>
      <c r="AL29" s="879"/>
      <c r="AM29" s="879"/>
      <c r="AN29" s="879"/>
      <c r="AO29" s="879"/>
      <c r="AP29" s="879" t="s">
        <v>589</v>
      </c>
      <c r="AQ29" s="879"/>
      <c r="AR29" s="879"/>
      <c r="AS29" s="879"/>
      <c r="AT29" s="879"/>
      <c r="AU29" s="879" t="s">
        <v>589</v>
      </c>
      <c r="AV29" s="879"/>
      <c r="AW29" s="879"/>
      <c r="AX29" s="879"/>
      <c r="AY29" s="879"/>
      <c r="AZ29" s="880" t="s">
        <v>589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410</v>
      </c>
      <c r="C30" s="804"/>
      <c r="D30" s="804"/>
      <c r="E30" s="804"/>
      <c r="F30" s="804"/>
      <c r="G30" s="804"/>
      <c r="H30" s="804"/>
      <c r="I30" s="804"/>
      <c r="J30" s="804"/>
      <c r="K30" s="804"/>
      <c r="L30" s="804"/>
      <c r="M30" s="804"/>
      <c r="N30" s="804"/>
      <c r="O30" s="804"/>
      <c r="P30" s="805"/>
      <c r="Q30" s="806">
        <v>8395</v>
      </c>
      <c r="R30" s="807"/>
      <c r="S30" s="807"/>
      <c r="T30" s="807"/>
      <c r="U30" s="807"/>
      <c r="V30" s="807">
        <v>8353</v>
      </c>
      <c r="W30" s="807"/>
      <c r="X30" s="807"/>
      <c r="Y30" s="807"/>
      <c r="Z30" s="807"/>
      <c r="AA30" s="807">
        <v>42</v>
      </c>
      <c r="AB30" s="807"/>
      <c r="AC30" s="807"/>
      <c r="AD30" s="807"/>
      <c r="AE30" s="808"/>
      <c r="AF30" s="809">
        <v>42</v>
      </c>
      <c r="AG30" s="810"/>
      <c r="AH30" s="810"/>
      <c r="AI30" s="810"/>
      <c r="AJ30" s="811"/>
      <c r="AK30" s="878">
        <v>1325</v>
      </c>
      <c r="AL30" s="879"/>
      <c r="AM30" s="879"/>
      <c r="AN30" s="879"/>
      <c r="AO30" s="879"/>
      <c r="AP30" s="879" t="s">
        <v>589</v>
      </c>
      <c r="AQ30" s="879"/>
      <c r="AR30" s="879"/>
      <c r="AS30" s="879"/>
      <c r="AT30" s="879"/>
      <c r="AU30" s="879" t="s">
        <v>589</v>
      </c>
      <c r="AV30" s="879"/>
      <c r="AW30" s="879"/>
      <c r="AX30" s="879"/>
      <c r="AY30" s="879"/>
      <c r="AZ30" s="880" t="s">
        <v>589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411</v>
      </c>
      <c r="C31" s="804"/>
      <c r="D31" s="804"/>
      <c r="E31" s="804"/>
      <c r="F31" s="804"/>
      <c r="G31" s="804"/>
      <c r="H31" s="804"/>
      <c r="I31" s="804"/>
      <c r="J31" s="804"/>
      <c r="K31" s="804"/>
      <c r="L31" s="804"/>
      <c r="M31" s="804"/>
      <c r="N31" s="804"/>
      <c r="O31" s="804"/>
      <c r="P31" s="805"/>
      <c r="Q31" s="806">
        <v>2183</v>
      </c>
      <c r="R31" s="807"/>
      <c r="S31" s="807"/>
      <c r="T31" s="807"/>
      <c r="U31" s="807"/>
      <c r="V31" s="807">
        <v>2159</v>
      </c>
      <c r="W31" s="807"/>
      <c r="X31" s="807"/>
      <c r="Y31" s="807"/>
      <c r="Z31" s="807"/>
      <c r="AA31" s="807">
        <v>24</v>
      </c>
      <c r="AB31" s="807"/>
      <c r="AC31" s="807"/>
      <c r="AD31" s="807"/>
      <c r="AE31" s="808"/>
      <c r="AF31" s="809">
        <v>24</v>
      </c>
      <c r="AG31" s="810"/>
      <c r="AH31" s="810"/>
      <c r="AI31" s="810"/>
      <c r="AJ31" s="811"/>
      <c r="AK31" s="878">
        <v>1130</v>
      </c>
      <c r="AL31" s="879"/>
      <c r="AM31" s="879"/>
      <c r="AN31" s="879"/>
      <c r="AO31" s="879"/>
      <c r="AP31" s="879" t="s">
        <v>589</v>
      </c>
      <c r="AQ31" s="879"/>
      <c r="AR31" s="879"/>
      <c r="AS31" s="879"/>
      <c r="AT31" s="879"/>
      <c r="AU31" s="879" t="s">
        <v>589</v>
      </c>
      <c r="AV31" s="879"/>
      <c r="AW31" s="879"/>
      <c r="AX31" s="879"/>
      <c r="AY31" s="879"/>
      <c r="AZ31" s="880" t="s">
        <v>589</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412</v>
      </c>
      <c r="C32" s="804"/>
      <c r="D32" s="804"/>
      <c r="E32" s="804"/>
      <c r="F32" s="804"/>
      <c r="G32" s="804"/>
      <c r="H32" s="804"/>
      <c r="I32" s="804"/>
      <c r="J32" s="804"/>
      <c r="K32" s="804"/>
      <c r="L32" s="804"/>
      <c r="M32" s="804"/>
      <c r="N32" s="804"/>
      <c r="O32" s="804"/>
      <c r="P32" s="805"/>
      <c r="Q32" s="806">
        <v>411</v>
      </c>
      <c r="R32" s="807"/>
      <c r="S32" s="807"/>
      <c r="T32" s="807"/>
      <c r="U32" s="807"/>
      <c r="V32" s="807">
        <v>590</v>
      </c>
      <c r="W32" s="807"/>
      <c r="X32" s="807"/>
      <c r="Y32" s="807"/>
      <c r="Z32" s="807"/>
      <c r="AA32" s="807">
        <v>-179</v>
      </c>
      <c r="AB32" s="807"/>
      <c r="AC32" s="807"/>
      <c r="AD32" s="807"/>
      <c r="AE32" s="808"/>
      <c r="AF32" s="809">
        <v>1390</v>
      </c>
      <c r="AG32" s="810"/>
      <c r="AH32" s="810"/>
      <c r="AI32" s="810"/>
      <c r="AJ32" s="811"/>
      <c r="AK32" s="878">
        <v>359</v>
      </c>
      <c r="AL32" s="879"/>
      <c r="AM32" s="879"/>
      <c r="AN32" s="879"/>
      <c r="AO32" s="879"/>
      <c r="AP32" s="879">
        <v>3376</v>
      </c>
      <c r="AQ32" s="879"/>
      <c r="AR32" s="879"/>
      <c r="AS32" s="879"/>
      <c r="AT32" s="879"/>
      <c r="AU32" s="879">
        <v>1708</v>
      </c>
      <c r="AV32" s="879"/>
      <c r="AW32" s="879"/>
      <c r="AX32" s="879"/>
      <c r="AY32" s="879"/>
      <c r="AZ32" s="880" t="s">
        <v>589</v>
      </c>
      <c r="BA32" s="880"/>
      <c r="BB32" s="880"/>
      <c r="BC32" s="880"/>
      <c r="BD32" s="880"/>
      <c r="BE32" s="876" t="s">
        <v>413</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414</v>
      </c>
      <c r="C33" s="804"/>
      <c r="D33" s="804"/>
      <c r="E33" s="804"/>
      <c r="F33" s="804"/>
      <c r="G33" s="804"/>
      <c r="H33" s="804"/>
      <c r="I33" s="804"/>
      <c r="J33" s="804"/>
      <c r="K33" s="804"/>
      <c r="L33" s="804"/>
      <c r="M33" s="804"/>
      <c r="N33" s="804"/>
      <c r="O33" s="804"/>
      <c r="P33" s="805"/>
      <c r="Q33" s="806">
        <v>1594</v>
      </c>
      <c r="R33" s="807"/>
      <c r="S33" s="807"/>
      <c r="T33" s="807"/>
      <c r="U33" s="807"/>
      <c r="V33" s="807">
        <v>1575</v>
      </c>
      <c r="W33" s="807"/>
      <c r="X33" s="807"/>
      <c r="Y33" s="807"/>
      <c r="Z33" s="807"/>
      <c r="AA33" s="807">
        <v>19</v>
      </c>
      <c r="AB33" s="807"/>
      <c r="AC33" s="807"/>
      <c r="AD33" s="807"/>
      <c r="AE33" s="808"/>
      <c r="AF33" s="809">
        <v>62</v>
      </c>
      <c r="AG33" s="810"/>
      <c r="AH33" s="810"/>
      <c r="AI33" s="810"/>
      <c r="AJ33" s="811"/>
      <c r="AK33" s="878">
        <v>1056</v>
      </c>
      <c r="AL33" s="879"/>
      <c r="AM33" s="879"/>
      <c r="AN33" s="879"/>
      <c r="AO33" s="879"/>
      <c r="AP33" s="879">
        <v>11959</v>
      </c>
      <c r="AQ33" s="879"/>
      <c r="AR33" s="879"/>
      <c r="AS33" s="879"/>
      <c r="AT33" s="879"/>
      <c r="AU33" s="879">
        <v>8252</v>
      </c>
      <c r="AV33" s="879"/>
      <c r="AW33" s="879"/>
      <c r="AX33" s="879"/>
      <c r="AY33" s="879"/>
      <c r="AZ33" s="880" t="s">
        <v>589</v>
      </c>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415</v>
      </c>
      <c r="C34" s="804"/>
      <c r="D34" s="804"/>
      <c r="E34" s="804"/>
      <c r="F34" s="804"/>
      <c r="G34" s="804"/>
      <c r="H34" s="804"/>
      <c r="I34" s="804"/>
      <c r="J34" s="804"/>
      <c r="K34" s="804"/>
      <c r="L34" s="804"/>
      <c r="M34" s="804"/>
      <c r="N34" s="804"/>
      <c r="O34" s="804"/>
      <c r="P34" s="805"/>
      <c r="Q34" s="806">
        <v>1499</v>
      </c>
      <c r="R34" s="807"/>
      <c r="S34" s="807"/>
      <c r="T34" s="807"/>
      <c r="U34" s="807"/>
      <c r="V34" s="807">
        <v>1419</v>
      </c>
      <c r="W34" s="807"/>
      <c r="X34" s="807"/>
      <c r="Y34" s="807"/>
      <c r="Z34" s="807"/>
      <c r="AA34" s="807">
        <v>80</v>
      </c>
      <c r="AB34" s="807"/>
      <c r="AC34" s="807"/>
      <c r="AD34" s="807"/>
      <c r="AE34" s="808"/>
      <c r="AF34" s="809">
        <v>1782</v>
      </c>
      <c r="AG34" s="810"/>
      <c r="AH34" s="810"/>
      <c r="AI34" s="810"/>
      <c r="AJ34" s="811"/>
      <c r="AK34" s="878">
        <v>5</v>
      </c>
      <c r="AL34" s="879"/>
      <c r="AM34" s="879"/>
      <c r="AN34" s="879"/>
      <c r="AO34" s="879"/>
      <c r="AP34" s="879">
        <v>5259</v>
      </c>
      <c r="AQ34" s="879"/>
      <c r="AR34" s="879"/>
      <c r="AS34" s="879"/>
      <c r="AT34" s="879"/>
      <c r="AU34" s="879" t="s">
        <v>589</v>
      </c>
      <c r="AV34" s="879"/>
      <c r="AW34" s="879"/>
      <c r="AX34" s="879"/>
      <c r="AY34" s="879"/>
      <c r="AZ34" s="880" t="s">
        <v>589</v>
      </c>
      <c r="BA34" s="880"/>
      <c r="BB34" s="880"/>
      <c r="BC34" s="880"/>
      <c r="BD34" s="880"/>
      <c r="BE34" s="876" t="s">
        <v>413</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395</v>
      </c>
      <c r="B63" s="838" t="s">
        <v>417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3973</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237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421</v>
      </c>
      <c r="W66" s="766"/>
      <c r="X66" s="766"/>
      <c r="Y66" s="766"/>
      <c r="Z66" s="767"/>
      <c r="AA66" s="765" t="s">
        <v>422</v>
      </c>
      <c r="AB66" s="766"/>
      <c r="AC66" s="766"/>
      <c r="AD66" s="766"/>
      <c r="AE66" s="767"/>
      <c r="AF66" s="900" t="s">
        <v>423</v>
      </c>
      <c r="AG66" s="861"/>
      <c r="AH66" s="861"/>
      <c r="AI66" s="861"/>
      <c r="AJ66" s="901"/>
      <c r="AK66" s="765" t="s">
        <v>424</v>
      </c>
      <c r="AL66" s="789"/>
      <c r="AM66" s="789"/>
      <c r="AN66" s="789"/>
      <c r="AO66" s="790"/>
      <c r="AP66" s="765" t="s">
        <v>425</v>
      </c>
      <c r="AQ66" s="766"/>
      <c r="AR66" s="766"/>
      <c r="AS66" s="766"/>
      <c r="AT66" s="767"/>
      <c r="AU66" s="765" t="s">
        <v>426</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585</v>
      </c>
      <c r="C68" s="918"/>
      <c r="D68" s="918"/>
      <c r="E68" s="918"/>
      <c r="F68" s="918"/>
      <c r="G68" s="918"/>
      <c r="H68" s="918"/>
      <c r="I68" s="918"/>
      <c r="J68" s="918"/>
      <c r="K68" s="918"/>
      <c r="L68" s="918"/>
      <c r="M68" s="918"/>
      <c r="N68" s="918"/>
      <c r="O68" s="918"/>
      <c r="P68" s="919"/>
      <c r="Q68" s="920">
        <v>486</v>
      </c>
      <c r="R68" s="914"/>
      <c r="S68" s="914"/>
      <c r="T68" s="914"/>
      <c r="U68" s="914"/>
      <c r="V68" s="914">
        <v>483</v>
      </c>
      <c r="W68" s="914"/>
      <c r="X68" s="914"/>
      <c r="Y68" s="914"/>
      <c r="Z68" s="914"/>
      <c r="AA68" s="914">
        <v>4</v>
      </c>
      <c r="AB68" s="914"/>
      <c r="AC68" s="914"/>
      <c r="AD68" s="914"/>
      <c r="AE68" s="914"/>
      <c r="AF68" s="914">
        <v>4</v>
      </c>
      <c r="AG68" s="914"/>
      <c r="AH68" s="914"/>
      <c r="AI68" s="914"/>
      <c r="AJ68" s="914"/>
      <c r="AK68" s="914" t="s">
        <v>589</v>
      </c>
      <c r="AL68" s="914"/>
      <c r="AM68" s="914"/>
      <c r="AN68" s="914"/>
      <c r="AO68" s="914"/>
      <c r="AP68" s="914" t="s">
        <v>589</v>
      </c>
      <c r="AQ68" s="914"/>
      <c r="AR68" s="914"/>
      <c r="AS68" s="914"/>
      <c r="AT68" s="914"/>
      <c r="AU68" s="914" t="s">
        <v>589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586</v>
      </c>
      <c r="C69" s="922"/>
      <c r="D69" s="922"/>
      <c r="E69" s="922"/>
      <c r="F69" s="922"/>
      <c r="G69" s="922"/>
      <c r="H69" s="922"/>
      <c r="I69" s="922"/>
      <c r="J69" s="922"/>
      <c r="K69" s="922"/>
      <c r="L69" s="922"/>
      <c r="M69" s="922"/>
      <c r="N69" s="922"/>
      <c r="O69" s="922"/>
      <c r="P69" s="923"/>
      <c r="Q69" s="924">
        <v>440293</v>
      </c>
      <c r="R69" s="879"/>
      <c r="S69" s="879"/>
      <c r="T69" s="879"/>
      <c r="U69" s="879"/>
      <c r="V69" s="879">
        <v>419504</v>
      </c>
      <c r="W69" s="879"/>
      <c r="X69" s="879"/>
      <c r="Y69" s="879"/>
      <c r="Z69" s="879"/>
      <c r="AA69" s="879">
        <v>20789</v>
      </c>
      <c r="AB69" s="879"/>
      <c r="AC69" s="879"/>
      <c r="AD69" s="879"/>
      <c r="AE69" s="879"/>
      <c r="AF69" s="879">
        <v>20789</v>
      </c>
      <c r="AG69" s="879"/>
      <c r="AH69" s="879"/>
      <c r="AI69" s="879"/>
      <c r="AJ69" s="879"/>
      <c r="AK69" s="879">
        <v>358</v>
      </c>
      <c r="AL69" s="879"/>
      <c r="AM69" s="879"/>
      <c r="AN69" s="879"/>
      <c r="AO69" s="879"/>
      <c r="AP69" s="879" t="s">
        <v>589</v>
      </c>
      <c r="AQ69" s="879"/>
      <c r="AR69" s="879"/>
      <c r="AS69" s="879"/>
      <c r="AT69" s="879"/>
      <c r="AU69" s="879" t="s">
        <v>589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587</v>
      </c>
      <c r="C70" s="922"/>
      <c r="D70" s="922"/>
      <c r="E70" s="922"/>
      <c r="F70" s="922"/>
      <c r="G70" s="922"/>
      <c r="H70" s="922"/>
      <c r="I70" s="922"/>
      <c r="J70" s="922"/>
      <c r="K70" s="922"/>
      <c r="L70" s="922"/>
      <c r="M70" s="922"/>
      <c r="N70" s="922"/>
      <c r="O70" s="922"/>
      <c r="P70" s="923"/>
      <c r="Q70" s="924">
        <v>320</v>
      </c>
      <c r="R70" s="879"/>
      <c r="S70" s="879"/>
      <c r="T70" s="879"/>
      <c r="U70" s="879"/>
      <c r="V70" s="879">
        <v>313</v>
      </c>
      <c r="W70" s="879"/>
      <c r="X70" s="879"/>
      <c r="Y70" s="879"/>
      <c r="Z70" s="879"/>
      <c r="AA70" s="879">
        <v>7</v>
      </c>
      <c r="AB70" s="879"/>
      <c r="AC70" s="879"/>
      <c r="AD70" s="879"/>
      <c r="AE70" s="879"/>
      <c r="AF70" s="879">
        <v>7</v>
      </c>
      <c r="AG70" s="879"/>
      <c r="AH70" s="879"/>
      <c r="AI70" s="879"/>
      <c r="AJ70" s="879"/>
      <c r="AK70" s="879">
        <v>4</v>
      </c>
      <c r="AL70" s="879"/>
      <c r="AM70" s="879"/>
      <c r="AN70" s="879"/>
      <c r="AO70" s="879"/>
      <c r="AP70" s="879" t="s">
        <v>589</v>
      </c>
      <c r="AQ70" s="879"/>
      <c r="AR70" s="879"/>
      <c r="AS70" s="879"/>
      <c r="AT70" s="879"/>
      <c r="AU70" s="879" t="s">
        <v>589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588</v>
      </c>
      <c r="C71" s="922"/>
      <c r="D71" s="922"/>
      <c r="E71" s="922"/>
      <c r="F71" s="922"/>
      <c r="G71" s="922"/>
      <c r="H71" s="922"/>
      <c r="I71" s="922"/>
      <c r="J71" s="922"/>
      <c r="K71" s="922"/>
      <c r="L71" s="922"/>
      <c r="M71" s="922"/>
      <c r="N71" s="922"/>
      <c r="O71" s="922"/>
      <c r="P71" s="923"/>
      <c r="Q71" s="924">
        <v>6255</v>
      </c>
      <c r="R71" s="879"/>
      <c r="S71" s="879"/>
      <c r="T71" s="879"/>
      <c r="U71" s="879"/>
      <c r="V71" s="879">
        <v>6091</v>
      </c>
      <c r="W71" s="879"/>
      <c r="X71" s="879"/>
      <c r="Y71" s="879"/>
      <c r="Z71" s="879"/>
      <c r="AA71" s="879">
        <v>165</v>
      </c>
      <c r="AB71" s="879"/>
      <c r="AC71" s="879"/>
      <c r="AD71" s="879"/>
      <c r="AE71" s="879"/>
      <c r="AF71" s="879">
        <v>164</v>
      </c>
      <c r="AG71" s="879"/>
      <c r="AH71" s="879"/>
      <c r="AI71" s="879"/>
      <c r="AJ71" s="879"/>
      <c r="AK71" s="879">
        <v>23</v>
      </c>
      <c r="AL71" s="879"/>
      <c r="AM71" s="879"/>
      <c r="AN71" s="879"/>
      <c r="AO71" s="879"/>
      <c r="AP71" s="879">
        <v>1791</v>
      </c>
      <c r="AQ71" s="879"/>
      <c r="AR71" s="879"/>
      <c r="AS71" s="879"/>
      <c r="AT71" s="879"/>
      <c r="AU71" s="879">
        <v>140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395</v>
      </c>
      <c r="B88" s="838" t="s">
        <v>427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436</v>
      </c>
      <c r="AB109" s="943"/>
      <c r="AC109" s="943"/>
      <c r="AD109" s="943"/>
      <c r="AE109" s="944"/>
      <c r="AF109" s="942" t="s">
        <v>437</v>
      </c>
      <c r="AG109" s="943"/>
      <c r="AH109" s="943"/>
      <c r="AI109" s="943"/>
      <c r="AJ109" s="944"/>
      <c r="AK109" s="942" t="s">
        <v>309</v>
      </c>
      <c r="AL109" s="943"/>
      <c r="AM109" s="943"/>
      <c r="AN109" s="943"/>
      <c r="AO109" s="944"/>
      <c r="AP109" s="942" t="s">
        <v>438</v>
      </c>
      <c r="AQ109" s="943"/>
      <c r="AR109" s="943"/>
      <c r="AS109" s="943"/>
      <c r="AT109" s="945"/>
      <c r="AU109" s="962" t="s">
        <v>435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436</v>
      </c>
      <c r="BR109" s="943"/>
      <c r="BS109" s="943"/>
      <c r="BT109" s="943"/>
      <c r="BU109" s="944"/>
      <c r="BV109" s="942" t="s">
        <v>437</v>
      </c>
      <c r="BW109" s="943"/>
      <c r="BX109" s="943"/>
      <c r="BY109" s="943"/>
      <c r="BZ109" s="944"/>
      <c r="CA109" s="942" t="s">
        <v>309</v>
      </c>
      <c r="CB109" s="943"/>
      <c r="CC109" s="943"/>
      <c r="CD109" s="943"/>
      <c r="CE109" s="944"/>
      <c r="CF109" s="963" t="s">
        <v>438</v>
      </c>
      <c r="CG109" s="963"/>
      <c r="CH109" s="963"/>
      <c r="CI109" s="963"/>
      <c r="CJ109" s="963"/>
      <c r="CK109" s="942" t="s">
        <v>439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436</v>
      </c>
      <c r="DH109" s="943"/>
      <c r="DI109" s="943"/>
      <c r="DJ109" s="943"/>
      <c r="DK109" s="944"/>
      <c r="DL109" s="942" t="s">
        <v>437</v>
      </c>
      <c r="DM109" s="943"/>
      <c r="DN109" s="943"/>
      <c r="DO109" s="943"/>
      <c r="DP109" s="944"/>
      <c r="DQ109" s="942" t="s">
        <v>309</v>
      </c>
      <c r="DR109" s="943"/>
      <c r="DS109" s="943"/>
      <c r="DT109" s="943"/>
      <c r="DU109" s="944"/>
      <c r="DV109" s="942" t="s">
        <v>438</v>
      </c>
      <c r="DW109" s="943"/>
      <c r="DX109" s="943"/>
      <c r="DY109" s="943"/>
      <c r="DZ109" s="945"/>
    </row>
    <row r="110" spans="1:131" s="248" customFormat="1" ht="26.25" customHeight="1" x14ac:dyDescent="0.15">
      <c r="A110" s="946" t="s">
        <v>440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2629408</v>
      </c>
      <c r="AB110" s="950"/>
      <c r="AC110" s="950"/>
      <c r="AD110" s="950"/>
      <c r="AE110" s="951"/>
      <c r="AF110" s="952">
        <v>2517650</v>
      </c>
      <c r="AG110" s="950"/>
      <c r="AH110" s="950"/>
      <c r="AI110" s="950"/>
      <c r="AJ110" s="951"/>
      <c r="AK110" s="952">
        <v>2471432</v>
      </c>
      <c r="AL110" s="950"/>
      <c r="AM110" s="950"/>
      <c r="AN110" s="950"/>
      <c r="AO110" s="951"/>
      <c r="AP110" s="953">
        <v>17.600000000000001</v>
      </c>
      <c r="AQ110" s="954"/>
      <c r="AR110" s="954"/>
      <c r="AS110" s="954"/>
      <c r="AT110" s="955"/>
      <c r="AU110" s="956" t="s">
        <v>73</v>
      </c>
      <c r="AV110" s="957"/>
      <c r="AW110" s="957"/>
      <c r="AX110" s="957"/>
      <c r="AY110" s="957"/>
      <c r="AZ110" s="998" t="s">
        <v>441</v>
      </c>
      <c r="BA110" s="947"/>
      <c r="BB110" s="947"/>
      <c r="BC110" s="947"/>
      <c r="BD110" s="947"/>
      <c r="BE110" s="947"/>
      <c r="BF110" s="947"/>
      <c r="BG110" s="947"/>
      <c r="BH110" s="947"/>
      <c r="BI110" s="947"/>
      <c r="BJ110" s="947"/>
      <c r="BK110" s="947"/>
      <c r="BL110" s="947"/>
      <c r="BM110" s="947"/>
      <c r="BN110" s="947"/>
      <c r="BO110" s="947"/>
      <c r="BP110" s="948"/>
      <c r="BQ110" s="984">
        <v>26206036</v>
      </c>
      <c r="BR110" s="985"/>
      <c r="BS110" s="985"/>
      <c r="BT110" s="985"/>
      <c r="BU110" s="985"/>
      <c r="BV110" s="985">
        <v>25750773</v>
      </c>
      <c r="BW110" s="985"/>
      <c r="BX110" s="985"/>
      <c r="BY110" s="985"/>
      <c r="BZ110" s="985"/>
      <c r="CA110" s="985">
        <v>25483514</v>
      </c>
      <c r="CB110" s="985"/>
      <c r="CC110" s="985"/>
      <c r="CD110" s="985"/>
      <c r="CE110" s="985"/>
      <c r="CF110" s="999">
        <v>181.7</v>
      </c>
      <c r="CG110" s="1000"/>
      <c r="CH110" s="1000"/>
      <c r="CI110" s="1000"/>
      <c r="CJ110" s="1000"/>
      <c r="CK110" s="1001" t="s">
        <v>442</v>
      </c>
      <c r="CL110" s="1002"/>
      <c r="CM110" s="981" t="s">
        <v>443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237</v>
      </c>
      <c r="DH110" s="985"/>
      <c r="DI110" s="985"/>
      <c r="DJ110" s="985"/>
      <c r="DK110" s="985"/>
      <c r="DL110" s="985" t="s">
        <v>444</v>
      </c>
      <c r="DM110" s="985"/>
      <c r="DN110" s="985"/>
      <c r="DO110" s="985"/>
      <c r="DP110" s="985"/>
      <c r="DQ110" s="985" t="s">
        <v>444</v>
      </c>
      <c r="DR110" s="985"/>
      <c r="DS110" s="985"/>
      <c r="DT110" s="985"/>
      <c r="DU110" s="985"/>
      <c r="DV110" s="986" t="s">
        <v>237</v>
      </c>
      <c r="DW110" s="986"/>
      <c r="DX110" s="986"/>
      <c r="DY110" s="986"/>
      <c r="DZ110" s="987"/>
    </row>
    <row r="111" spans="1:131" s="248" customFormat="1" ht="26.25" customHeight="1" x14ac:dyDescent="0.15">
      <c r="A111" s="988" t="s">
        <v>445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237</v>
      </c>
      <c r="AB111" s="992"/>
      <c r="AC111" s="992"/>
      <c r="AD111" s="992"/>
      <c r="AE111" s="993"/>
      <c r="AF111" s="994" t="s">
        <v>237</v>
      </c>
      <c r="AG111" s="992"/>
      <c r="AH111" s="992"/>
      <c r="AI111" s="992"/>
      <c r="AJ111" s="993"/>
      <c r="AK111" s="994" t="s">
        <v>237</v>
      </c>
      <c r="AL111" s="992"/>
      <c r="AM111" s="992"/>
      <c r="AN111" s="992"/>
      <c r="AO111" s="993"/>
      <c r="AP111" s="995" t="s">
        <v>237</v>
      </c>
      <c r="AQ111" s="996"/>
      <c r="AR111" s="996"/>
      <c r="AS111" s="996"/>
      <c r="AT111" s="997"/>
      <c r="AU111" s="958"/>
      <c r="AV111" s="959"/>
      <c r="AW111" s="959"/>
      <c r="AX111" s="959"/>
      <c r="AY111" s="959"/>
      <c r="AZ111" s="1007" t="s">
        <v>446</v>
      </c>
      <c r="BA111" s="1008"/>
      <c r="BB111" s="1008"/>
      <c r="BC111" s="1008"/>
      <c r="BD111" s="1008"/>
      <c r="BE111" s="1008"/>
      <c r="BF111" s="1008"/>
      <c r="BG111" s="1008"/>
      <c r="BH111" s="1008"/>
      <c r="BI111" s="1008"/>
      <c r="BJ111" s="1008"/>
      <c r="BK111" s="1008"/>
      <c r="BL111" s="1008"/>
      <c r="BM111" s="1008"/>
      <c r="BN111" s="1008"/>
      <c r="BO111" s="1008"/>
      <c r="BP111" s="1009"/>
      <c r="BQ111" s="977" t="s">
        <v>237</v>
      </c>
      <c r="BR111" s="978"/>
      <c r="BS111" s="978"/>
      <c r="BT111" s="978"/>
      <c r="BU111" s="978"/>
      <c r="BV111" s="978" t="s">
        <v>444</v>
      </c>
      <c r="BW111" s="978"/>
      <c r="BX111" s="978"/>
      <c r="BY111" s="978"/>
      <c r="BZ111" s="978"/>
      <c r="CA111" s="978" t="s">
        <v>237</v>
      </c>
      <c r="CB111" s="978"/>
      <c r="CC111" s="978"/>
      <c r="CD111" s="978"/>
      <c r="CE111" s="978"/>
      <c r="CF111" s="972" t="s">
        <v>237</v>
      </c>
      <c r="CG111" s="973"/>
      <c r="CH111" s="973"/>
      <c r="CI111" s="973"/>
      <c r="CJ111" s="973"/>
      <c r="CK111" s="1003"/>
      <c r="CL111" s="1004"/>
      <c r="CM111" s="974" t="s">
        <v>447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448</v>
      </c>
      <c r="DH111" s="978"/>
      <c r="DI111" s="978"/>
      <c r="DJ111" s="978"/>
      <c r="DK111" s="978"/>
      <c r="DL111" s="978" t="s">
        <v>444</v>
      </c>
      <c r="DM111" s="978"/>
      <c r="DN111" s="978"/>
      <c r="DO111" s="978"/>
      <c r="DP111" s="978"/>
      <c r="DQ111" s="978" t="s">
        <v>444</v>
      </c>
      <c r="DR111" s="978"/>
      <c r="DS111" s="978"/>
      <c r="DT111" s="978"/>
      <c r="DU111" s="978"/>
      <c r="DV111" s="979" t="s">
        <v>237</v>
      </c>
      <c r="DW111" s="979"/>
      <c r="DX111" s="979"/>
      <c r="DY111" s="979"/>
      <c r="DZ111" s="980"/>
    </row>
    <row r="112" spans="1:131" s="248" customFormat="1" ht="26.25" customHeight="1" x14ac:dyDescent="0.15">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237</v>
      </c>
      <c r="AB112" s="1017"/>
      <c r="AC112" s="1017"/>
      <c r="AD112" s="1017"/>
      <c r="AE112" s="1018"/>
      <c r="AF112" s="1019" t="s">
        <v>237</v>
      </c>
      <c r="AG112" s="1017"/>
      <c r="AH112" s="1017"/>
      <c r="AI112" s="1017"/>
      <c r="AJ112" s="1018"/>
      <c r="AK112" s="1019" t="s">
        <v>444</v>
      </c>
      <c r="AL112" s="1017"/>
      <c r="AM112" s="1017"/>
      <c r="AN112" s="1017"/>
      <c r="AO112" s="1018"/>
      <c r="AP112" s="1020" t="s">
        <v>444</v>
      </c>
      <c r="AQ112" s="1021"/>
      <c r="AR112" s="1021"/>
      <c r="AS112" s="1021"/>
      <c r="AT112" s="1022"/>
      <c r="AU112" s="958"/>
      <c r="AV112" s="959"/>
      <c r="AW112" s="959"/>
      <c r="AX112" s="959"/>
      <c r="AY112" s="959"/>
      <c r="AZ112" s="1007" t="s">
        <v>451</v>
      </c>
      <c r="BA112" s="1008"/>
      <c r="BB112" s="1008"/>
      <c r="BC112" s="1008"/>
      <c r="BD112" s="1008"/>
      <c r="BE112" s="1008"/>
      <c r="BF112" s="1008"/>
      <c r="BG112" s="1008"/>
      <c r="BH112" s="1008"/>
      <c r="BI112" s="1008"/>
      <c r="BJ112" s="1008"/>
      <c r="BK112" s="1008"/>
      <c r="BL112" s="1008"/>
      <c r="BM112" s="1008"/>
      <c r="BN112" s="1008"/>
      <c r="BO112" s="1008"/>
      <c r="BP112" s="1009"/>
      <c r="BQ112" s="977">
        <v>10466967</v>
      </c>
      <c r="BR112" s="978"/>
      <c r="BS112" s="978"/>
      <c r="BT112" s="978"/>
      <c r="BU112" s="978"/>
      <c r="BV112" s="978">
        <v>10425266</v>
      </c>
      <c r="BW112" s="978"/>
      <c r="BX112" s="978"/>
      <c r="BY112" s="978"/>
      <c r="BZ112" s="978"/>
      <c r="CA112" s="978">
        <v>9959977</v>
      </c>
      <c r="CB112" s="978"/>
      <c r="CC112" s="978"/>
      <c r="CD112" s="978"/>
      <c r="CE112" s="978"/>
      <c r="CF112" s="972">
        <v>71</v>
      </c>
      <c r="CG112" s="973"/>
      <c r="CH112" s="973"/>
      <c r="CI112" s="973"/>
      <c r="CJ112" s="973"/>
      <c r="CK112" s="1003"/>
      <c r="CL112" s="1004"/>
      <c r="CM112" s="974" t="s">
        <v>452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444</v>
      </c>
      <c r="DH112" s="978"/>
      <c r="DI112" s="978"/>
      <c r="DJ112" s="978"/>
      <c r="DK112" s="978"/>
      <c r="DL112" s="978" t="s">
        <v>237</v>
      </c>
      <c r="DM112" s="978"/>
      <c r="DN112" s="978"/>
      <c r="DO112" s="978"/>
      <c r="DP112" s="978"/>
      <c r="DQ112" s="978" t="s">
        <v>444</v>
      </c>
      <c r="DR112" s="978"/>
      <c r="DS112" s="978"/>
      <c r="DT112" s="978"/>
      <c r="DU112" s="978"/>
      <c r="DV112" s="979" t="s">
        <v>448</v>
      </c>
      <c r="DW112" s="979"/>
      <c r="DX112" s="979"/>
      <c r="DY112" s="979"/>
      <c r="DZ112" s="980"/>
    </row>
    <row r="113" spans="1:130" s="248" customFormat="1" ht="26.25" customHeight="1" x14ac:dyDescent="0.15">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648499</v>
      </c>
      <c r="AB113" s="992"/>
      <c r="AC113" s="992"/>
      <c r="AD113" s="992"/>
      <c r="AE113" s="993"/>
      <c r="AF113" s="994">
        <v>702035</v>
      </c>
      <c r="AG113" s="992"/>
      <c r="AH113" s="992"/>
      <c r="AI113" s="992"/>
      <c r="AJ113" s="993"/>
      <c r="AK113" s="994">
        <v>641792</v>
      </c>
      <c r="AL113" s="992"/>
      <c r="AM113" s="992"/>
      <c r="AN113" s="992"/>
      <c r="AO113" s="993"/>
      <c r="AP113" s="995">
        <v>4.5999999999999996</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v>78135</v>
      </c>
      <c r="BR113" s="978"/>
      <c r="BS113" s="978"/>
      <c r="BT113" s="978"/>
      <c r="BU113" s="978"/>
      <c r="BV113" s="978">
        <v>114323</v>
      </c>
      <c r="BW113" s="978"/>
      <c r="BX113" s="978"/>
      <c r="BY113" s="978"/>
      <c r="BZ113" s="978"/>
      <c r="CA113" s="978">
        <v>139849</v>
      </c>
      <c r="CB113" s="978"/>
      <c r="CC113" s="978"/>
      <c r="CD113" s="978"/>
      <c r="CE113" s="978"/>
      <c r="CF113" s="972">
        <v>1</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448</v>
      </c>
      <c r="DH113" s="1017"/>
      <c r="DI113" s="1017"/>
      <c r="DJ113" s="1017"/>
      <c r="DK113" s="1018"/>
      <c r="DL113" s="1019" t="s">
        <v>444</v>
      </c>
      <c r="DM113" s="1017"/>
      <c r="DN113" s="1017"/>
      <c r="DO113" s="1017"/>
      <c r="DP113" s="1018"/>
      <c r="DQ113" s="1019" t="s">
        <v>444</v>
      </c>
      <c r="DR113" s="1017"/>
      <c r="DS113" s="1017"/>
      <c r="DT113" s="1017"/>
      <c r="DU113" s="1018"/>
      <c r="DV113" s="1020" t="s">
        <v>444</v>
      </c>
      <c r="DW113" s="1021"/>
      <c r="DX113" s="1021"/>
      <c r="DY113" s="1021"/>
      <c r="DZ113" s="1022"/>
    </row>
    <row r="114" spans="1:130" s="248" customFormat="1" ht="26.25" customHeight="1" x14ac:dyDescent="0.15">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v>
      </c>
      <c r="AB114" s="1017"/>
      <c r="AC114" s="1017"/>
      <c r="AD114" s="1017"/>
      <c r="AE114" s="1018"/>
      <c r="AF114" s="1019">
        <v>3025</v>
      </c>
      <c r="AG114" s="1017"/>
      <c r="AH114" s="1017"/>
      <c r="AI114" s="1017"/>
      <c r="AJ114" s="1018"/>
      <c r="AK114" s="1019">
        <v>6276</v>
      </c>
      <c r="AL114" s="1017"/>
      <c r="AM114" s="1017"/>
      <c r="AN114" s="1017"/>
      <c r="AO114" s="1018"/>
      <c r="AP114" s="1020">
        <v>0</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5422368</v>
      </c>
      <c r="BR114" s="978"/>
      <c r="BS114" s="978"/>
      <c r="BT114" s="978"/>
      <c r="BU114" s="978"/>
      <c r="BV114" s="978">
        <v>5444428</v>
      </c>
      <c r="BW114" s="978"/>
      <c r="BX114" s="978"/>
      <c r="BY114" s="978"/>
      <c r="BZ114" s="978"/>
      <c r="CA114" s="978">
        <v>5307584</v>
      </c>
      <c r="CB114" s="978"/>
      <c r="CC114" s="978"/>
      <c r="CD114" s="978"/>
      <c r="CE114" s="978"/>
      <c r="CF114" s="972">
        <v>37.799999999999997</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444</v>
      </c>
      <c r="DH114" s="1017"/>
      <c r="DI114" s="1017"/>
      <c r="DJ114" s="1017"/>
      <c r="DK114" s="1018"/>
      <c r="DL114" s="1019" t="s">
        <v>237</v>
      </c>
      <c r="DM114" s="1017"/>
      <c r="DN114" s="1017"/>
      <c r="DO114" s="1017"/>
      <c r="DP114" s="1018"/>
      <c r="DQ114" s="1019" t="s">
        <v>444</v>
      </c>
      <c r="DR114" s="1017"/>
      <c r="DS114" s="1017"/>
      <c r="DT114" s="1017"/>
      <c r="DU114" s="1018"/>
      <c r="DV114" s="1020" t="s">
        <v>444</v>
      </c>
      <c r="DW114" s="1021"/>
      <c r="DX114" s="1021"/>
      <c r="DY114" s="1021"/>
      <c r="DZ114" s="1022"/>
    </row>
    <row r="115" spans="1:130" s="248" customFormat="1" ht="26.25" customHeight="1" x14ac:dyDescent="0.15">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16136</v>
      </c>
      <c r="AB115" s="992"/>
      <c r="AC115" s="992"/>
      <c r="AD115" s="992"/>
      <c r="AE115" s="993"/>
      <c r="AF115" s="994">
        <v>7137</v>
      </c>
      <c r="AG115" s="992"/>
      <c r="AH115" s="992"/>
      <c r="AI115" s="992"/>
      <c r="AJ115" s="993"/>
      <c r="AK115" s="994">
        <v>5440</v>
      </c>
      <c r="AL115" s="992"/>
      <c r="AM115" s="992"/>
      <c r="AN115" s="992"/>
      <c r="AO115" s="993"/>
      <c r="AP115" s="995">
        <v>0</v>
      </c>
      <c r="AQ115" s="996"/>
      <c r="AR115" s="996"/>
      <c r="AS115" s="996"/>
      <c r="AT115" s="997"/>
      <c r="AU115" s="958"/>
      <c r="AV115" s="959"/>
      <c r="AW115" s="959"/>
      <c r="AX115" s="959"/>
      <c r="AY115" s="959"/>
      <c r="AZ115" s="1007" t="s">
        <v>460</v>
      </c>
      <c r="BA115" s="1008"/>
      <c r="BB115" s="1008"/>
      <c r="BC115" s="1008"/>
      <c r="BD115" s="1008"/>
      <c r="BE115" s="1008"/>
      <c r="BF115" s="1008"/>
      <c r="BG115" s="1008"/>
      <c r="BH115" s="1008"/>
      <c r="BI115" s="1008"/>
      <c r="BJ115" s="1008"/>
      <c r="BK115" s="1008"/>
      <c r="BL115" s="1008"/>
      <c r="BM115" s="1008"/>
      <c r="BN115" s="1008"/>
      <c r="BO115" s="1008"/>
      <c r="BP115" s="1009"/>
      <c r="BQ115" s="977" t="s">
        <v>237</v>
      </c>
      <c r="BR115" s="978"/>
      <c r="BS115" s="978"/>
      <c r="BT115" s="978"/>
      <c r="BU115" s="978"/>
      <c r="BV115" s="978" t="s">
        <v>444</v>
      </c>
      <c r="BW115" s="978"/>
      <c r="BX115" s="978"/>
      <c r="BY115" s="978"/>
      <c r="BZ115" s="978"/>
      <c r="CA115" s="978" t="s">
        <v>237</v>
      </c>
      <c r="CB115" s="978"/>
      <c r="CC115" s="978"/>
      <c r="CD115" s="978"/>
      <c r="CE115" s="978"/>
      <c r="CF115" s="972" t="s">
        <v>237</v>
      </c>
      <c r="CG115" s="973"/>
      <c r="CH115" s="973"/>
      <c r="CI115" s="973"/>
      <c r="CJ115" s="973"/>
      <c r="CK115" s="1003"/>
      <c r="CL115" s="1004"/>
      <c r="CM115" s="1007" t="s">
        <v>461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237</v>
      </c>
      <c r="DH115" s="1017"/>
      <c r="DI115" s="1017"/>
      <c r="DJ115" s="1017"/>
      <c r="DK115" s="1018"/>
      <c r="DL115" s="1019" t="s">
        <v>237</v>
      </c>
      <c r="DM115" s="1017"/>
      <c r="DN115" s="1017"/>
      <c r="DO115" s="1017"/>
      <c r="DP115" s="1018"/>
      <c r="DQ115" s="1019" t="s">
        <v>444</v>
      </c>
      <c r="DR115" s="1017"/>
      <c r="DS115" s="1017"/>
      <c r="DT115" s="1017"/>
      <c r="DU115" s="1018"/>
      <c r="DV115" s="1020" t="s">
        <v>448</v>
      </c>
      <c r="DW115" s="1021"/>
      <c r="DX115" s="1021"/>
      <c r="DY115" s="1021"/>
      <c r="DZ115" s="1022"/>
    </row>
    <row r="116" spans="1:130" s="248" customFormat="1" ht="26.25" customHeight="1" x14ac:dyDescent="0.15">
      <c r="A116" s="1014"/>
      <c r="B116" s="1015"/>
      <c r="C116" s="1023" t="s">
        <v>462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444</v>
      </c>
      <c r="AB116" s="1017"/>
      <c r="AC116" s="1017"/>
      <c r="AD116" s="1017"/>
      <c r="AE116" s="1018"/>
      <c r="AF116" s="1019" t="s">
        <v>444</v>
      </c>
      <c r="AG116" s="1017"/>
      <c r="AH116" s="1017"/>
      <c r="AI116" s="1017"/>
      <c r="AJ116" s="1018"/>
      <c r="AK116" s="1019" t="s">
        <v>448</v>
      </c>
      <c r="AL116" s="1017"/>
      <c r="AM116" s="1017"/>
      <c r="AN116" s="1017"/>
      <c r="AO116" s="1018"/>
      <c r="AP116" s="1020" t="s">
        <v>237</v>
      </c>
      <c r="AQ116" s="1021"/>
      <c r="AR116" s="1021"/>
      <c r="AS116" s="1021"/>
      <c r="AT116" s="1022"/>
      <c r="AU116" s="958"/>
      <c r="AV116" s="959"/>
      <c r="AW116" s="959"/>
      <c r="AX116" s="959"/>
      <c r="AY116" s="959"/>
      <c r="AZ116" s="1025" t="s">
        <v>463</v>
      </c>
      <c r="BA116" s="1026"/>
      <c r="BB116" s="1026"/>
      <c r="BC116" s="1026"/>
      <c r="BD116" s="1026"/>
      <c r="BE116" s="1026"/>
      <c r="BF116" s="1026"/>
      <c r="BG116" s="1026"/>
      <c r="BH116" s="1026"/>
      <c r="BI116" s="1026"/>
      <c r="BJ116" s="1026"/>
      <c r="BK116" s="1026"/>
      <c r="BL116" s="1026"/>
      <c r="BM116" s="1026"/>
      <c r="BN116" s="1026"/>
      <c r="BO116" s="1026"/>
      <c r="BP116" s="1027"/>
      <c r="BQ116" s="977" t="s">
        <v>444</v>
      </c>
      <c r="BR116" s="978"/>
      <c r="BS116" s="978"/>
      <c r="BT116" s="978"/>
      <c r="BU116" s="978"/>
      <c r="BV116" s="978" t="s">
        <v>444</v>
      </c>
      <c r="BW116" s="978"/>
      <c r="BX116" s="978"/>
      <c r="BY116" s="978"/>
      <c r="BZ116" s="978"/>
      <c r="CA116" s="978" t="s">
        <v>444</v>
      </c>
      <c r="CB116" s="978"/>
      <c r="CC116" s="978"/>
      <c r="CD116" s="978"/>
      <c r="CE116" s="978"/>
      <c r="CF116" s="972" t="s">
        <v>444</v>
      </c>
      <c r="CG116" s="973"/>
      <c r="CH116" s="973"/>
      <c r="CI116" s="973"/>
      <c r="CJ116" s="973"/>
      <c r="CK116" s="1003"/>
      <c r="CL116" s="1004"/>
      <c r="CM116" s="974" t="s">
        <v>464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444</v>
      </c>
      <c r="DH116" s="1017"/>
      <c r="DI116" s="1017"/>
      <c r="DJ116" s="1017"/>
      <c r="DK116" s="1018"/>
      <c r="DL116" s="1019" t="s">
        <v>444</v>
      </c>
      <c r="DM116" s="1017"/>
      <c r="DN116" s="1017"/>
      <c r="DO116" s="1017"/>
      <c r="DP116" s="1018"/>
      <c r="DQ116" s="1019" t="s">
        <v>465</v>
      </c>
      <c r="DR116" s="1017"/>
      <c r="DS116" s="1017"/>
      <c r="DT116" s="1017"/>
      <c r="DU116" s="1018"/>
      <c r="DV116" s="1020" t="s">
        <v>448</v>
      </c>
      <c r="DW116" s="1021"/>
      <c r="DX116" s="1021"/>
      <c r="DY116" s="1021"/>
      <c r="DZ116" s="1022"/>
    </row>
    <row r="117" spans="1:130" s="248" customFormat="1" ht="26.25" customHeight="1" x14ac:dyDescent="0.15">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466</v>
      </c>
      <c r="Z117" s="944"/>
      <c r="AA117" s="1034">
        <v>3294050</v>
      </c>
      <c r="AB117" s="1035"/>
      <c r="AC117" s="1035"/>
      <c r="AD117" s="1035"/>
      <c r="AE117" s="1036"/>
      <c r="AF117" s="1037">
        <v>3229847</v>
      </c>
      <c r="AG117" s="1035"/>
      <c r="AH117" s="1035"/>
      <c r="AI117" s="1035"/>
      <c r="AJ117" s="1036"/>
      <c r="AK117" s="1037">
        <v>3124940</v>
      </c>
      <c r="AL117" s="1035"/>
      <c r="AM117" s="1035"/>
      <c r="AN117" s="1035"/>
      <c r="AO117" s="1036"/>
      <c r="AP117" s="1038"/>
      <c r="AQ117" s="1039"/>
      <c r="AR117" s="1039"/>
      <c r="AS117" s="1039"/>
      <c r="AT117" s="1040"/>
      <c r="AU117" s="958"/>
      <c r="AV117" s="959"/>
      <c r="AW117" s="959"/>
      <c r="AX117" s="959"/>
      <c r="AY117" s="959"/>
      <c r="AZ117" s="1025" t="s">
        <v>467</v>
      </c>
      <c r="BA117" s="1026"/>
      <c r="BB117" s="1026"/>
      <c r="BC117" s="1026"/>
      <c r="BD117" s="1026"/>
      <c r="BE117" s="1026"/>
      <c r="BF117" s="1026"/>
      <c r="BG117" s="1026"/>
      <c r="BH117" s="1026"/>
      <c r="BI117" s="1026"/>
      <c r="BJ117" s="1026"/>
      <c r="BK117" s="1026"/>
      <c r="BL117" s="1026"/>
      <c r="BM117" s="1026"/>
      <c r="BN117" s="1026"/>
      <c r="BO117" s="1026"/>
      <c r="BP117" s="1027"/>
      <c r="BQ117" s="977" t="s">
        <v>465</v>
      </c>
      <c r="BR117" s="978"/>
      <c r="BS117" s="978"/>
      <c r="BT117" s="978"/>
      <c r="BU117" s="978"/>
      <c r="BV117" s="978" t="s">
        <v>465</v>
      </c>
      <c r="BW117" s="978"/>
      <c r="BX117" s="978"/>
      <c r="BY117" s="978"/>
      <c r="BZ117" s="978"/>
      <c r="CA117" s="978" t="s">
        <v>465</v>
      </c>
      <c r="CB117" s="978"/>
      <c r="CC117" s="978"/>
      <c r="CD117" s="978"/>
      <c r="CE117" s="978"/>
      <c r="CF117" s="972" t="s">
        <v>465</v>
      </c>
      <c r="CG117" s="973"/>
      <c r="CH117" s="973"/>
      <c r="CI117" s="973"/>
      <c r="CJ117" s="973"/>
      <c r="CK117" s="1003"/>
      <c r="CL117" s="1004"/>
      <c r="CM117" s="974" t="s">
        <v>468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465</v>
      </c>
      <c r="DH117" s="1017"/>
      <c r="DI117" s="1017"/>
      <c r="DJ117" s="1017"/>
      <c r="DK117" s="1018"/>
      <c r="DL117" s="1019" t="s">
        <v>465</v>
      </c>
      <c r="DM117" s="1017"/>
      <c r="DN117" s="1017"/>
      <c r="DO117" s="1017"/>
      <c r="DP117" s="1018"/>
      <c r="DQ117" s="1019" t="s">
        <v>465</v>
      </c>
      <c r="DR117" s="1017"/>
      <c r="DS117" s="1017"/>
      <c r="DT117" s="1017"/>
      <c r="DU117" s="1018"/>
      <c r="DV117" s="1020" t="s">
        <v>465</v>
      </c>
      <c r="DW117" s="1021"/>
      <c r="DX117" s="1021"/>
      <c r="DY117" s="1021"/>
      <c r="DZ117" s="1022"/>
    </row>
    <row r="118" spans="1:130" s="248" customFormat="1" ht="26.25" customHeight="1" x14ac:dyDescent="0.15">
      <c r="A118" s="962" t="s">
        <v>439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436</v>
      </c>
      <c r="AB118" s="943"/>
      <c r="AC118" s="943"/>
      <c r="AD118" s="943"/>
      <c r="AE118" s="944"/>
      <c r="AF118" s="942" t="s">
        <v>437</v>
      </c>
      <c r="AG118" s="943"/>
      <c r="AH118" s="943"/>
      <c r="AI118" s="943"/>
      <c r="AJ118" s="944"/>
      <c r="AK118" s="942" t="s">
        <v>309</v>
      </c>
      <c r="AL118" s="943"/>
      <c r="AM118" s="943"/>
      <c r="AN118" s="943"/>
      <c r="AO118" s="944"/>
      <c r="AP118" s="1029" t="s">
        <v>438</v>
      </c>
      <c r="AQ118" s="1030"/>
      <c r="AR118" s="1030"/>
      <c r="AS118" s="1030"/>
      <c r="AT118" s="1031"/>
      <c r="AU118" s="958"/>
      <c r="AV118" s="959"/>
      <c r="AW118" s="959"/>
      <c r="AX118" s="959"/>
      <c r="AY118" s="959"/>
      <c r="AZ118" s="1032" t="s">
        <v>469</v>
      </c>
      <c r="BA118" s="1023"/>
      <c r="BB118" s="1023"/>
      <c r="BC118" s="1023"/>
      <c r="BD118" s="1023"/>
      <c r="BE118" s="1023"/>
      <c r="BF118" s="1023"/>
      <c r="BG118" s="1023"/>
      <c r="BH118" s="1023"/>
      <c r="BI118" s="1023"/>
      <c r="BJ118" s="1023"/>
      <c r="BK118" s="1023"/>
      <c r="BL118" s="1023"/>
      <c r="BM118" s="1023"/>
      <c r="BN118" s="1023"/>
      <c r="BO118" s="1023"/>
      <c r="BP118" s="1024"/>
      <c r="BQ118" s="1055" t="s">
        <v>237</v>
      </c>
      <c r="BR118" s="1056"/>
      <c r="BS118" s="1056"/>
      <c r="BT118" s="1056"/>
      <c r="BU118" s="1056"/>
      <c r="BV118" s="1056" t="s">
        <v>237</v>
      </c>
      <c r="BW118" s="1056"/>
      <c r="BX118" s="1056"/>
      <c r="BY118" s="1056"/>
      <c r="BZ118" s="1056"/>
      <c r="CA118" s="1056" t="s">
        <v>237</v>
      </c>
      <c r="CB118" s="1056"/>
      <c r="CC118" s="1056"/>
      <c r="CD118" s="1056"/>
      <c r="CE118" s="1056"/>
      <c r="CF118" s="972" t="s">
        <v>237</v>
      </c>
      <c r="CG118" s="973"/>
      <c r="CH118" s="973"/>
      <c r="CI118" s="973"/>
      <c r="CJ118" s="973"/>
      <c r="CK118" s="1003"/>
      <c r="CL118" s="1004"/>
      <c r="CM118" s="974" t="s">
        <v>470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237</v>
      </c>
      <c r="DH118" s="1017"/>
      <c r="DI118" s="1017"/>
      <c r="DJ118" s="1017"/>
      <c r="DK118" s="1018"/>
      <c r="DL118" s="1019" t="s">
        <v>237</v>
      </c>
      <c r="DM118" s="1017"/>
      <c r="DN118" s="1017"/>
      <c r="DO118" s="1017"/>
      <c r="DP118" s="1018"/>
      <c r="DQ118" s="1019" t="s">
        <v>397</v>
      </c>
      <c r="DR118" s="1017"/>
      <c r="DS118" s="1017"/>
      <c r="DT118" s="1017"/>
      <c r="DU118" s="1018"/>
      <c r="DV118" s="1020" t="s">
        <v>237</v>
      </c>
      <c r="DW118" s="1021"/>
      <c r="DX118" s="1021"/>
      <c r="DY118" s="1021"/>
      <c r="DZ118" s="1022"/>
    </row>
    <row r="119" spans="1:130" s="248" customFormat="1" ht="26.25" customHeight="1" x14ac:dyDescent="0.15">
      <c r="A119" s="1116" t="s">
        <v>442</v>
      </c>
      <c r="B119" s="1002"/>
      <c r="C119" s="981" t="s">
        <v>443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237</v>
      </c>
      <c r="AB119" s="950"/>
      <c r="AC119" s="950"/>
      <c r="AD119" s="950"/>
      <c r="AE119" s="951"/>
      <c r="AF119" s="952" t="s">
        <v>237</v>
      </c>
      <c r="AG119" s="950"/>
      <c r="AH119" s="950"/>
      <c r="AI119" s="950"/>
      <c r="AJ119" s="951"/>
      <c r="AK119" s="952" t="s">
        <v>237</v>
      </c>
      <c r="AL119" s="950"/>
      <c r="AM119" s="950"/>
      <c r="AN119" s="950"/>
      <c r="AO119" s="951"/>
      <c r="AP119" s="953" t="s">
        <v>237</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471</v>
      </c>
      <c r="BP119" s="1064"/>
      <c r="BQ119" s="1055">
        <v>42173506</v>
      </c>
      <c r="BR119" s="1056"/>
      <c r="BS119" s="1056"/>
      <c r="BT119" s="1056"/>
      <c r="BU119" s="1056"/>
      <c r="BV119" s="1056">
        <v>41734790</v>
      </c>
      <c r="BW119" s="1056"/>
      <c r="BX119" s="1056"/>
      <c r="BY119" s="1056"/>
      <c r="BZ119" s="1056"/>
      <c r="CA119" s="1056">
        <v>40890924</v>
      </c>
      <c r="CB119" s="1056"/>
      <c r="CC119" s="1056"/>
      <c r="CD119" s="1056"/>
      <c r="CE119" s="1056"/>
      <c r="CF119" s="1057"/>
      <c r="CG119" s="1058"/>
      <c r="CH119" s="1058"/>
      <c r="CI119" s="1058"/>
      <c r="CJ119" s="1059"/>
      <c r="CK119" s="1005"/>
      <c r="CL119" s="1006"/>
      <c r="CM119" s="1060" t="s">
        <v>472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465</v>
      </c>
      <c r="DH119" s="1042"/>
      <c r="DI119" s="1042"/>
      <c r="DJ119" s="1042"/>
      <c r="DK119" s="1043"/>
      <c r="DL119" s="1041" t="s">
        <v>237</v>
      </c>
      <c r="DM119" s="1042"/>
      <c r="DN119" s="1042"/>
      <c r="DO119" s="1042"/>
      <c r="DP119" s="1043"/>
      <c r="DQ119" s="1041" t="s">
        <v>237</v>
      </c>
      <c r="DR119" s="1042"/>
      <c r="DS119" s="1042"/>
      <c r="DT119" s="1042"/>
      <c r="DU119" s="1043"/>
      <c r="DV119" s="1044" t="s">
        <v>397</v>
      </c>
      <c r="DW119" s="1045"/>
      <c r="DX119" s="1045"/>
      <c r="DY119" s="1045"/>
      <c r="DZ119" s="1046"/>
    </row>
    <row r="120" spans="1:130" s="248" customFormat="1" ht="26.25" customHeight="1" x14ac:dyDescent="0.15">
      <c r="A120" s="1117"/>
      <c r="B120" s="1004"/>
      <c r="C120" s="974" t="s">
        <v>447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237</v>
      </c>
      <c r="AB120" s="1017"/>
      <c r="AC120" s="1017"/>
      <c r="AD120" s="1017"/>
      <c r="AE120" s="1018"/>
      <c r="AF120" s="1019" t="s">
        <v>237</v>
      </c>
      <c r="AG120" s="1017"/>
      <c r="AH120" s="1017"/>
      <c r="AI120" s="1017"/>
      <c r="AJ120" s="1018"/>
      <c r="AK120" s="1019" t="s">
        <v>237</v>
      </c>
      <c r="AL120" s="1017"/>
      <c r="AM120" s="1017"/>
      <c r="AN120" s="1017"/>
      <c r="AO120" s="1018"/>
      <c r="AP120" s="1020" t="s">
        <v>237</v>
      </c>
      <c r="AQ120" s="1021"/>
      <c r="AR120" s="1021"/>
      <c r="AS120" s="1021"/>
      <c r="AT120" s="1022"/>
      <c r="AU120" s="1047" t="s">
        <v>473</v>
      </c>
      <c r="AV120" s="1048"/>
      <c r="AW120" s="1048"/>
      <c r="AX120" s="1048"/>
      <c r="AY120" s="1049"/>
      <c r="AZ120" s="998" t="s">
        <v>474</v>
      </c>
      <c r="BA120" s="947"/>
      <c r="BB120" s="947"/>
      <c r="BC120" s="947"/>
      <c r="BD120" s="947"/>
      <c r="BE120" s="947"/>
      <c r="BF120" s="947"/>
      <c r="BG120" s="947"/>
      <c r="BH120" s="947"/>
      <c r="BI120" s="947"/>
      <c r="BJ120" s="947"/>
      <c r="BK120" s="947"/>
      <c r="BL120" s="947"/>
      <c r="BM120" s="947"/>
      <c r="BN120" s="947"/>
      <c r="BO120" s="947"/>
      <c r="BP120" s="948"/>
      <c r="BQ120" s="984">
        <v>9257151</v>
      </c>
      <c r="BR120" s="985"/>
      <c r="BS120" s="985"/>
      <c r="BT120" s="985"/>
      <c r="BU120" s="985"/>
      <c r="BV120" s="985">
        <v>9793187</v>
      </c>
      <c r="BW120" s="985"/>
      <c r="BX120" s="985"/>
      <c r="BY120" s="985"/>
      <c r="BZ120" s="985"/>
      <c r="CA120" s="985">
        <v>9078966</v>
      </c>
      <c r="CB120" s="985"/>
      <c r="CC120" s="985"/>
      <c r="CD120" s="985"/>
      <c r="CE120" s="985"/>
      <c r="CF120" s="999">
        <v>64.7</v>
      </c>
      <c r="CG120" s="1000"/>
      <c r="CH120" s="1000"/>
      <c r="CI120" s="1000"/>
      <c r="CJ120" s="1000"/>
      <c r="CK120" s="1065" t="s">
        <v>475</v>
      </c>
      <c r="CL120" s="1066"/>
      <c r="CM120" s="1066"/>
      <c r="CN120" s="1066"/>
      <c r="CO120" s="1067"/>
      <c r="CP120" s="1073" t="s">
        <v>414</v>
      </c>
      <c r="CQ120" s="1074"/>
      <c r="CR120" s="1074"/>
      <c r="CS120" s="1074"/>
      <c r="CT120" s="1074"/>
      <c r="CU120" s="1074"/>
      <c r="CV120" s="1074"/>
      <c r="CW120" s="1074"/>
      <c r="CX120" s="1074"/>
      <c r="CY120" s="1074"/>
      <c r="CZ120" s="1074"/>
      <c r="DA120" s="1074"/>
      <c r="DB120" s="1074"/>
      <c r="DC120" s="1074"/>
      <c r="DD120" s="1074"/>
      <c r="DE120" s="1074"/>
      <c r="DF120" s="1075"/>
      <c r="DG120" s="984" t="s">
        <v>237</v>
      </c>
      <c r="DH120" s="985"/>
      <c r="DI120" s="985"/>
      <c r="DJ120" s="985"/>
      <c r="DK120" s="985"/>
      <c r="DL120" s="985" t="s">
        <v>237</v>
      </c>
      <c r="DM120" s="985"/>
      <c r="DN120" s="985"/>
      <c r="DO120" s="985"/>
      <c r="DP120" s="985"/>
      <c r="DQ120" s="985">
        <v>8251890</v>
      </c>
      <c r="DR120" s="985"/>
      <c r="DS120" s="985"/>
      <c r="DT120" s="985"/>
      <c r="DU120" s="985"/>
      <c r="DV120" s="986">
        <v>58.8</v>
      </c>
      <c r="DW120" s="986"/>
      <c r="DX120" s="986"/>
      <c r="DY120" s="986"/>
      <c r="DZ120" s="987"/>
    </row>
    <row r="121" spans="1:130" s="248" customFormat="1" ht="26.25" customHeight="1" x14ac:dyDescent="0.15">
      <c r="A121" s="1117"/>
      <c r="B121" s="1004"/>
      <c r="C121" s="1025" t="s">
        <v>476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237</v>
      </c>
      <c r="AB121" s="1017"/>
      <c r="AC121" s="1017"/>
      <c r="AD121" s="1017"/>
      <c r="AE121" s="1018"/>
      <c r="AF121" s="1019" t="s">
        <v>237</v>
      </c>
      <c r="AG121" s="1017"/>
      <c r="AH121" s="1017"/>
      <c r="AI121" s="1017"/>
      <c r="AJ121" s="1018"/>
      <c r="AK121" s="1019" t="s">
        <v>237</v>
      </c>
      <c r="AL121" s="1017"/>
      <c r="AM121" s="1017"/>
      <c r="AN121" s="1017"/>
      <c r="AO121" s="1018"/>
      <c r="AP121" s="1020" t="s">
        <v>237</v>
      </c>
      <c r="AQ121" s="1021"/>
      <c r="AR121" s="1021"/>
      <c r="AS121" s="1021"/>
      <c r="AT121" s="1022"/>
      <c r="AU121" s="1050"/>
      <c r="AV121" s="1051"/>
      <c r="AW121" s="1051"/>
      <c r="AX121" s="1051"/>
      <c r="AY121" s="1052"/>
      <c r="AZ121" s="1007" t="s">
        <v>477</v>
      </c>
      <c r="BA121" s="1008"/>
      <c r="BB121" s="1008"/>
      <c r="BC121" s="1008"/>
      <c r="BD121" s="1008"/>
      <c r="BE121" s="1008"/>
      <c r="BF121" s="1008"/>
      <c r="BG121" s="1008"/>
      <c r="BH121" s="1008"/>
      <c r="BI121" s="1008"/>
      <c r="BJ121" s="1008"/>
      <c r="BK121" s="1008"/>
      <c r="BL121" s="1008"/>
      <c r="BM121" s="1008"/>
      <c r="BN121" s="1008"/>
      <c r="BO121" s="1008"/>
      <c r="BP121" s="1009"/>
      <c r="BQ121" s="977">
        <v>7608629</v>
      </c>
      <c r="BR121" s="978"/>
      <c r="BS121" s="978"/>
      <c r="BT121" s="978"/>
      <c r="BU121" s="978"/>
      <c r="BV121" s="978">
        <v>6810366</v>
      </c>
      <c r="BW121" s="978"/>
      <c r="BX121" s="978"/>
      <c r="BY121" s="978"/>
      <c r="BZ121" s="978"/>
      <c r="CA121" s="978">
        <v>6115833</v>
      </c>
      <c r="CB121" s="978"/>
      <c r="CC121" s="978"/>
      <c r="CD121" s="978"/>
      <c r="CE121" s="978"/>
      <c r="CF121" s="972">
        <v>43.6</v>
      </c>
      <c r="CG121" s="973"/>
      <c r="CH121" s="973"/>
      <c r="CI121" s="973"/>
      <c r="CJ121" s="973"/>
      <c r="CK121" s="1068"/>
      <c r="CL121" s="1069"/>
      <c r="CM121" s="1069"/>
      <c r="CN121" s="1069"/>
      <c r="CO121" s="1070"/>
      <c r="CP121" s="1078" t="s">
        <v>412</v>
      </c>
      <c r="CQ121" s="1079"/>
      <c r="CR121" s="1079"/>
      <c r="CS121" s="1079"/>
      <c r="CT121" s="1079"/>
      <c r="CU121" s="1079"/>
      <c r="CV121" s="1079"/>
      <c r="CW121" s="1079"/>
      <c r="CX121" s="1079"/>
      <c r="CY121" s="1079"/>
      <c r="CZ121" s="1079"/>
      <c r="DA121" s="1079"/>
      <c r="DB121" s="1079"/>
      <c r="DC121" s="1079"/>
      <c r="DD121" s="1079"/>
      <c r="DE121" s="1079"/>
      <c r="DF121" s="1080"/>
      <c r="DG121" s="977">
        <v>1934906</v>
      </c>
      <c r="DH121" s="978"/>
      <c r="DI121" s="978"/>
      <c r="DJ121" s="978"/>
      <c r="DK121" s="978"/>
      <c r="DL121" s="978">
        <v>1803006</v>
      </c>
      <c r="DM121" s="978"/>
      <c r="DN121" s="978"/>
      <c r="DO121" s="978"/>
      <c r="DP121" s="978"/>
      <c r="DQ121" s="978">
        <v>1708087</v>
      </c>
      <c r="DR121" s="978"/>
      <c r="DS121" s="978"/>
      <c r="DT121" s="978"/>
      <c r="DU121" s="978"/>
      <c r="DV121" s="979">
        <v>12.2</v>
      </c>
      <c r="DW121" s="979"/>
      <c r="DX121" s="979"/>
      <c r="DY121" s="979"/>
      <c r="DZ121" s="980"/>
    </row>
    <row r="122" spans="1:130" s="248" customFormat="1" ht="26.25" customHeight="1" x14ac:dyDescent="0.15">
      <c r="A122" s="1117"/>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237</v>
      </c>
      <c r="AB122" s="1017"/>
      <c r="AC122" s="1017"/>
      <c r="AD122" s="1017"/>
      <c r="AE122" s="1018"/>
      <c r="AF122" s="1019" t="s">
        <v>397</v>
      </c>
      <c r="AG122" s="1017"/>
      <c r="AH122" s="1017"/>
      <c r="AI122" s="1017"/>
      <c r="AJ122" s="1018"/>
      <c r="AK122" s="1019" t="s">
        <v>237</v>
      </c>
      <c r="AL122" s="1017"/>
      <c r="AM122" s="1017"/>
      <c r="AN122" s="1017"/>
      <c r="AO122" s="1018"/>
      <c r="AP122" s="1020" t="s">
        <v>237</v>
      </c>
      <c r="AQ122" s="1021"/>
      <c r="AR122" s="1021"/>
      <c r="AS122" s="1021"/>
      <c r="AT122" s="1022"/>
      <c r="AU122" s="1050"/>
      <c r="AV122" s="1051"/>
      <c r="AW122" s="1051"/>
      <c r="AX122" s="1051"/>
      <c r="AY122" s="1052"/>
      <c r="AZ122" s="1032" t="s">
        <v>478</v>
      </c>
      <c r="BA122" s="1023"/>
      <c r="BB122" s="1023"/>
      <c r="BC122" s="1023"/>
      <c r="BD122" s="1023"/>
      <c r="BE122" s="1023"/>
      <c r="BF122" s="1023"/>
      <c r="BG122" s="1023"/>
      <c r="BH122" s="1023"/>
      <c r="BI122" s="1023"/>
      <c r="BJ122" s="1023"/>
      <c r="BK122" s="1023"/>
      <c r="BL122" s="1023"/>
      <c r="BM122" s="1023"/>
      <c r="BN122" s="1023"/>
      <c r="BO122" s="1023"/>
      <c r="BP122" s="1024"/>
      <c r="BQ122" s="1055">
        <v>23951399</v>
      </c>
      <c r="BR122" s="1056"/>
      <c r="BS122" s="1056"/>
      <c r="BT122" s="1056"/>
      <c r="BU122" s="1056"/>
      <c r="BV122" s="1056">
        <v>23595423</v>
      </c>
      <c r="BW122" s="1056"/>
      <c r="BX122" s="1056"/>
      <c r="BY122" s="1056"/>
      <c r="BZ122" s="1056"/>
      <c r="CA122" s="1056">
        <v>23446504</v>
      </c>
      <c r="CB122" s="1056"/>
      <c r="CC122" s="1056"/>
      <c r="CD122" s="1056"/>
      <c r="CE122" s="1056"/>
      <c r="CF122" s="1076">
        <v>167.1</v>
      </c>
      <c r="CG122" s="1077"/>
      <c r="CH122" s="1077"/>
      <c r="CI122" s="1077"/>
      <c r="CJ122" s="1077"/>
      <c r="CK122" s="1068"/>
      <c r="CL122" s="1069"/>
      <c r="CM122" s="1069"/>
      <c r="CN122" s="1069"/>
      <c r="CO122" s="1070"/>
      <c r="CP122" s="1078" t="s">
        <v>410</v>
      </c>
      <c r="CQ122" s="1079"/>
      <c r="CR122" s="1079"/>
      <c r="CS122" s="1079"/>
      <c r="CT122" s="1079"/>
      <c r="CU122" s="1079"/>
      <c r="CV122" s="1079"/>
      <c r="CW122" s="1079"/>
      <c r="CX122" s="1079"/>
      <c r="CY122" s="1079"/>
      <c r="CZ122" s="1079"/>
      <c r="DA122" s="1079"/>
      <c r="DB122" s="1079"/>
      <c r="DC122" s="1079"/>
      <c r="DD122" s="1079"/>
      <c r="DE122" s="1079"/>
      <c r="DF122" s="1080"/>
      <c r="DG122" s="977" t="s">
        <v>237</v>
      </c>
      <c r="DH122" s="978"/>
      <c r="DI122" s="978"/>
      <c r="DJ122" s="978"/>
      <c r="DK122" s="978"/>
      <c r="DL122" s="978" t="s">
        <v>237</v>
      </c>
      <c r="DM122" s="978"/>
      <c r="DN122" s="978"/>
      <c r="DO122" s="978"/>
      <c r="DP122" s="978"/>
      <c r="DQ122" s="978" t="s">
        <v>237</v>
      </c>
      <c r="DR122" s="978"/>
      <c r="DS122" s="978"/>
      <c r="DT122" s="978"/>
      <c r="DU122" s="978"/>
      <c r="DV122" s="979" t="s">
        <v>237</v>
      </c>
      <c r="DW122" s="979"/>
      <c r="DX122" s="979"/>
      <c r="DY122" s="979"/>
      <c r="DZ122" s="980"/>
    </row>
    <row r="123" spans="1:130" s="248" customFormat="1" ht="26.25" customHeight="1" x14ac:dyDescent="0.15">
      <c r="A123" s="1117"/>
      <c r="B123" s="1004"/>
      <c r="C123" s="974" t="s">
        <v>464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397</v>
      </c>
      <c r="AB123" s="1017"/>
      <c r="AC123" s="1017"/>
      <c r="AD123" s="1017"/>
      <c r="AE123" s="1018"/>
      <c r="AF123" s="1019" t="s">
        <v>237</v>
      </c>
      <c r="AG123" s="1017"/>
      <c r="AH123" s="1017"/>
      <c r="AI123" s="1017"/>
      <c r="AJ123" s="1018"/>
      <c r="AK123" s="1019" t="s">
        <v>237</v>
      </c>
      <c r="AL123" s="1017"/>
      <c r="AM123" s="1017"/>
      <c r="AN123" s="1017"/>
      <c r="AO123" s="1018"/>
      <c r="AP123" s="1020" t="s">
        <v>237</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479</v>
      </c>
      <c r="BP123" s="1064"/>
      <c r="BQ123" s="1123">
        <v>40817179</v>
      </c>
      <c r="BR123" s="1124"/>
      <c r="BS123" s="1124"/>
      <c r="BT123" s="1124"/>
      <c r="BU123" s="1124"/>
      <c r="BV123" s="1124">
        <v>40198976</v>
      </c>
      <c r="BW123" s="1124"/>
      <c r="BX123" s="1124"/>
      <c r="BY123" s="1124"/>
      <c r="BZ123" s="1124"/>
      <c r="CA123" s="1124">
        <v>38641303</v>
      </c>
      <c r="CB123" s="1124"/>
      <c r="CC123" s="1124"/>
      <c r="CD123" s="1124"/>
      <c r="CE123" s="1124"/>
      <c r="CF123" s="1057"/>
      <c r="CG123" s="1058"/>
      <c r="CH123" s="1058"/>
      <c r="CI123" s="1058"/>
      <c r="CJ123" s="1059"/>
      <c r="CK123" s="1068"/>
      <c r="CL123" s="1069"/>
      <c r="CM123" s="1069"/>
      <c r="CN123" s="1069"/>
      <c r="CO123" s="1070"/>
      <c r="CP123" s="1078" t="s">
        <v>408</v>
      </c>
      <c r="CQ123" s="1079"/>
      <c r="CR123" s="1079"/>
      <c r="CS123" s="1079"/>
      <c r="CT123" s="1079"/>
      <c r="CU123" s="1079"/>
      <c r="CV123" s="1079"/>
      <c r="CW123" s="1079"/>
      <c r="CX123" s="1079"/>
      <c r="CY123" s="1079"/>
      <c r="CZ123" s="1079"/>
      <c r="DA123" s="1079"/>
      <c r="DB123" s="1079"/>
      <c r="DC123" s="1079"/>
      <c r="DD123" s="1079"/>
      <c r="DE123" s="1079"/>
      <c r="DF123" s="1080"/>
      <c r="DG123" s="1016" t="s">
        <v>237</v>
      </c>
      <c r="DH123" s="1017"/>
      <c r="DI123" s="1017"/>
      <c r="DJ123" s="1017"/>
      <c r="DK123" s="1018"/>
      <c r="DL123" s="1019" t="s">
        <v>237</v>
      </c>
      <c r="DM123" s="1017"/>
      <c r="DN123" s="1017"/>
      <c r="DO123" s="1017"/>
      <c r="DP123" s="1018"/>
      <c r="DQ123" s="1019" t="s">
        <v>237</v>
      </c>
      <c r="DR123" s="1017"/>
      <c r="DS123" s="1017"/>
      <c r="DT123" s="1017"/>
      <c r="DU123" s="1018"/>
      <c r="DV123" s="1020" t="s">
        <v>237</v>
      </c>
      <c r="DW123" s="1021"/>
      <c r="DX123" s="1021"/>
      <c r="DY123" s="1021"/>
      <c r="DZ123" s="1022"/>
    </row>
    <row r="124" spans="1:130" s="248" customFormat="1" ht="26.25" customHeight="1" thickBot="1" x14ac:dyDescent="0.2">
      <c r="A124" s="1117"/>
      <c r="B124" s="1004"/>
      <c r="C124" s="974" t="s">
        <v>468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237</v>
      </c>
      <c r="AB124" s="1017"/>
      <c r="AC124" s="1017"/>
      <c r="AD124" s="1017"/>
      <c r="AE124" s="1018"/>
      <c r="AF124" s="1019" t="s">
        <v>237</v>
      </c>
      <c r="AG124" s="1017"/>
      <c r="AH124" s="1017"/>
      <c r="AI124" s="1017"/>
      <c r="AJ124" s="1018"/>
      <c r="AK124" s="1019" t="s">
        <v>237</v>
      </c>
      <c r="AL124" s="1017"/>
      <c r="AM124" s="1017"/>
      <c r="AN124" s="1017"/>
      <c r="AO124" s="1018"/>
      <c r="AP124" s="1020" t="s">
        <v>237</v>
      </c>
      <c r="AQ124" s="1021"/>
      <c r="AR124" s="1021"/>
      <c r="AS124" s="1021"/>
      <c r="AT124" s="1022"/>
      <c r="AU124" s="1119" t="s">
        <v>480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9.9</v>
      </c>
      <c r="BR124" s="1086"/>
      <c r="BS124" s="1086"/>
      <c r="BT124" s="1086"/>
      <c r="BU124" s="1086"/>
      <c r="BV124" s="1086">
        <v>11.3</v>
      </c>
      <c r="BW124" s="1086"/>
      <c r="BX124" s="1086"/>
      <c r="BY124" s="1086"/>
      <c r="BZ124" s="1086"/>
      <c r="CA124" s="1086">
        <v>16</v>
      </c>
      <c r="CB124" s="1086"/>
      <c r="CC124" s="1086"/>
      <c r="CD124" s="1086"/>
      <c r="CE124" s="1086"/>
      <c r="CF124" s="1087"/>
      <c r="CG124" s="1088"/>
      <c r="CH124" s="1088"/>
      <c r="CI124" s="1088"/>
      <c r="CJ124" s="1089"/>
      <c r="CK124" s="1071"/>
      <c r="CL124" s="1071"/>
      <c r="CM124" s="1071"/>
      <c r="CN124" s="1071"/>
      <c r="CO124" s="1072"/>
      <c r="CP124" s="1078" t="s">
        <v>481</v>
      </c>
      <c r="CQ124" s="1079"/>
      <c r="CR124" s="1079"/>
      <c r="CS124" s="1079"/>
      <c r="CT124" s="1079"/>
      <c r="CU124" s="1079"/>
      <c r="CV124" s="1079"/>
      <c r="CW124" s="1079"/>
      <c r="CX124" s="1079"/>
      <c r="CY124" s="1079"/>
      <c r="CZ124" s="1079"/>
      <c r="DA124" s="1079"/>
      <c r="DB124" s="1079"/>
      <c r="DC124" s="1079"/>
      <c r="DD124" s="1079"/>
      <c r="DE124" s="1079"/>
      <c r="DF124" s="1080"/>
      <c r="DG124" s="1063">
        <v>8532061</v>
      </c>
      <c r="DH124" s="1042"/>
      <c r="DI124" s="1042"/>
      <c r="DJ124" s="1042"/>
      <c r="DK124" s="1043"/>
      <c r="DL124" s="1041">
        <v>8622260</v>
      </c>
      <c r="DM124" s="1042"/>
      <c r="DN124" s="1042"/>
      <c r="DO124" s="1042"/>
      <c r="DP124" s="1043"/>
      <c r="DQ124" s="1041" t="s">
        <v>237</v>
      </c>
      <c r="DR124" s="1042"/>
      <c r="DS124" s="1042"/>
      <c r="DT124" s="1042"/>
      <c r="DU124" s="1043"/>
      <c r="DV124" s="1044" t="s">
        <v>237</v>
      </c>
      <c r="DW124" s="1045"/>
      <c r="DX124" s="1045"/>
      <c r="DY124" s="1045"/>
      <c r="DZ124" s="1046"/>
    </row>
    <row r="125" spans="1:130" s="248" customFormat="1" ht="26.25" customHeight="1" x14ac:dyDescent="0.15">
      <c r="A125" s="1117"/>
      <c r="B125" s="1004"/>
      <c r="C125" s="974" t="s">
        <v>470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237</v>
      </c>
      <c r="AB125" s="1017"/>
      <c r="AC125" s="1017"/>
      <c r="AD125" s="1017"/>
      <c r="AE125" s="1018"/>
      <c r="AF125" s="1019" t="s">
        <v>237</v>
      </c>
      <c r="AG125" s="1017"/>
      <c r="AH125" s="1017"/>
      <c r="AI125" s="1017"/>
      <c r="AJ125" s="1018"/>
      <c r="AK125" s="1019" t="s">
        <v>237</v>
      </c>
      <c r="AL125" s="1017"/>
      <c r="AM125" s="1017"/>
      <c r="AN125" s="1017"/>
      <c r="AO125" s="1018"/>
      <c r="AP125" s="1020" t="s">
        <v>237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482</v>
      </c>
      <c r="CL125" s="1066"/>
      <c r="CM125" s="1066"/>
      <c r="CN125" s="1066"/>
      <c r="CO125" s="1067"/>
      <c r="CP125" s="998" t="s">
        <v>483</v>
      </c>
      <c r="CQ125" s="947"/>
      <c r="CR125" s="947"/>
      <c r="CS125" s="947"/>
      <c r="CT125" s="947"/>
      <c r="CU125" s="947"/>
      <c r="CV125" s="947"/>
      <c r="CW125" s="947"/>
      <c r="CX125" s="947"/>
      <c r="CY125" s="947"/>
      <c r="CZ125" s="947"/>
      <c r="DA125" s="947"/>
      <c r="DB125" s="947"/>
      <c r="DC125" s="947"/>
      <c r="DD125" s="947"/>
      <c r="DE125" s="947"/>
      <c r="DF125" s="948"/>
      <c r="DG125" s="984" t="s">
        <v>237</v>
      </c>
      <c r="DH125" s="985"/>
      <c r="DI125" s="985"/>
      <c r="DJ125" s="985"/>
      <c r="DK125" s="985"/>
      <c r="DL125" s="985" t="s">
        <v>237</v>
      </c>
      <c r="DM125" s="985"/>
      <c r="DN125" s="985"/>
      <c r="DO125" s="985"/>
      <c r="DP125" s="985"/>
      <c r="DQ125" s="985" t="s">
        <v>237</v>
      </c>
      <c r="DR125" s="985"/>
      <c r="DS125" s="985"/>
      <c r="DT125" s="985"/>
      <c r="DU125" s="985"/>
      <c r="DV125" s="986" t="s">
        <v>237</v>
      </c>
      <c r="DW125" s="986"/>
      <c r="DX125" s="986"/>
      <c r="DY125" s="986"/>
      <c r="DZ125" s="987"/>
    </row>
    <row r="126" spans="1:130" s="248" customFormat="1" ht="26.25" customHeight="1" thickBot="1" x14ac:dyDescent="0.2">
      <c r="A126" s="1117"/>
      <c r="B126" s="1004"/>
      <c r="C126" s="974" t="s">
        <v>472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237</v>
      </c>
      <c r="AB126" s="1017"/>
      <c r="AC126" s="1017"/>
      <c r="AD126" s="1017"/>
      <c r="AE126" s="1018"/>
      <c r="AF126" s="1019" t="s">
        <v>237</v>
      </c>
      <c r="AG126" s="1017"/>
      <c r="AH126" s="1017"/>
      <c r="AI126" s="1017"/>
      <c r="AJ126" s="1018"/>
      <c r="AK126" s="1019" t="s">
        <v>237</v>
      </c>
      <c r="AL126" s="1017"/>
      <c r="AM126" s="1017"/>
      <c r="AN126" s="1017"/>
      <c r="AO126" s="1018"/>
      <c r="AP126" s="1020" t="s">
        <v>237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484</v>
      </c>
      <c r="CQ126" s="1008"/>
      <c r="CR126" s="1008"/>
      <c r="CS126" s="1008"/>
      <c r="CT126" s="1008"/>
      <c r="CU126" s="1008"/>
      <c r="CV126" s="1008"/>
      <c r="CW126" s="1008"/>
      <c r="CX126" s="1008"/>
      <c r="CY126" s="1008"/>
      <c r="CZ126" s="1008"/>
      <c r="DA126" s="1008"/>
      <c r="DB126" s="1008"/>
      <c r="DC126" s="1008"/>
      <c r="DD126" s="1008"/>
      <c r="DE126" s="1008"/>
      <c r="DF126" s="1009"/>
      <c r="DG126" s="977" t="s">
        <v>237</v>
      </c>
      <c r="DH126" s="978"/>
      <c r="DI126" s="978"/>
      <c r="DJ126" s="978"/>
      <c r="DK126" s="978"/>
      <c r="DL126" s="978" t="s">
        <v>237</v>
      </c>
      <c r="DM126" s="978"/>
      <c r="DN126" s="978"/>
      <c r="DO126" s="978"/>
      <c r="DP126" s="978"/>
      <c r="DQ126" s="978" t="s">
        <v>237</v>
      </c>
      <c r="DR126" s="978"/>
      <c r="DS126" s="978"/>
      <c r="DT126" s="978"/>
      <c r="DU126" s="978"/>
      <c r="DV126" s="979" t="s">
        <v>237</v>
      </c>
      <c r="DW126" s="979"/>
      <c r="DX126" s="979"/>
      <c r="DY126" s="979"/>
      <c r="DZ126" s="980"/>
    </row>
    <row r="127" spans="1:130" s="248" customFormat="1" ht="26.25" customHeight="1" x14ac:dyDescent="0.15">
      <c r="A127" s="1118"/>
      <c r="B127" s="1006"/>
      <c r="C127" s="1060" t="s">
        <v>485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16136</v>
      </c>
      <c r="AB127" s="1017"/>
      <c r="AC127" s="1017"/>
      <c r="AD127" s="1017"/>
      <c r="AE127" s="1018"/>
      <c r="AF127" s="1019">
        <v>7137</v>
      </c>
      <c r="AG127" s="1017"/>
      <c r="AH127" s="1017"/>
      <c r="AI127" s="1017"/>
      <c r="AJ127" s="1018"/>
      <c r="AK127" s="1019">
        <v>5440</v>
      </c>
      <c r="AL127" s="1017"/>
      <c r="AM127" s="1017"/>
      <c r="AN127" s="1017"/>
      <c r="AO127" s="1018"/>
      <c r="AP127" s="1020">
        <v>0</v>
      </c>
      <c r="AQ127" s="1021"/>
      <c r="AR127" s="1021"/>
      <c r="AS127" s="1021"/>
      <c r="AT127" s="1022"/>
      <c r="AU127" s="284"/>
      <c r="AV127" s="284"/>
      <c r="AW127" s="284"/>
      <c r="AX127" s="1090" t="s">
        <v>486</v>
      </c>
      <c r="AY127" s="1091"/>
      <c r="AZ127" s="1091"/>
      <c r="BA127" s="1091"/>
      <c r="BB127" s="1091"/>
      <c r="BC127" s="1091"/>
      <c r="BD127" s="1091"/>
      <c r="BE127" s="1092"/>
      <c r="BF127" s="1093" t="s">
        <v>487</v>
      </c>
      <c r="BG127" s="1091"/>
      <c r="BH127" s="1091"/>
      <c r="BI127" s="1091"/>
      <c r="BJ127" s="1091"/>
      <c r="BK127" s="1091"/>
      <c r="BL127" s="1092"/>
      <c r="BM127" s="1093" t="s">
        <v>488</v>
      </c>
      <c r="BN127" s="1091"/>
      <c r="BO127" s="1091"/>
      <c r="BP127" s="1091"/>
      <c r="BQ127" s="1091"/>
      <c r="BR127" s="1091"/>
      <c r="BS127" s="1092"/>
      <c r="BT127" s="1093" t="s">
        <v>489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490</v>
      </c>
      <c r="CQ127" s="1008"/>
      <c r="CR127" s="1008"/>
      <c r="CS127" s="1008"/>
      <c r="CT127" s="1008"/>
      <c r="CU127" s="1008"/>
      <c r="CV127" s="1008"/>
      <c r="CW127" s="1008"/>
      <c r="CX127" s="1008"/>
      <c r="CY127" s="1008"/>
      <c r="CZ127" s="1008"/>
      <c r="DA127" s="1008"/>
      <c r="DB127" s="1008"/>
      <c r="DC127" s="1008"/>
      <c r="DD127" s="1008"/>
      <c r="DE127" s="1008"/>
      <c r="DF127" s="1009"/>
      <c r="DG127" s="977" t="s">
        <v>237</v>
      </c>
      <c r="DH127" s="978"/>
      <c r="DI127" s="978"/>
      <c r="DJ127" s="978"/>
      <c r="DK127" s="978"/>
      <c r="DL127" s="978" t="s">
        <v>237</v>
      </c>
      <c r="DM127" s="978"/>
      <c r="DN127" s="978"/>
      <c r="DO127" s="978"/>
      <c r="DP127" s="978"/>
      <c r="DQ127" s="978" t="s">
        <v>237</v>
      </c>
      <c r="DR127" s="978"/>
      <c r="DS127" s="978"/>
      <c r="DT127" s="978"/>
      <c r="DU127" s="978"/>
      <c r="DV127" s="979" t="s">
        <v>237</v>
      </c>
      <c r="DW127" s="979"/>
      <c r="DX127" s="979"/>
      <c r="DY127" s="979"/>
      <c r="DZ127" s="980"/>
    </row>
    <row r="128" spans="1:130" s="248" customFormat="1" ht="26.25" customHeight="1" thickBot="1" x14ac:dyDescent="0.2">
      <c r="A128" s="1101" t="s">
        <v>491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492</v>
      </c>
      <c r="X128" s="1103"/>
      <c r="Y128" s="1103"/>
      <c r="Z128" s="1104"/>
      <c r="AA128" s="1105">
        <v>671666</v>
      </c>
      <c r="AB128" s="1106"/>
      <c r="AC128" s="1106"/>
      <c r="AD128" s="1106"/>
      <c r="AE128" s="1107"/>
      <c r="AF128" s="1108">
        <v>645849</v>
      </c>
      <c r="AG128" s="1106"/>
      <c r="AH128" s="1106"/>
      <c r="AI128" s="1106"/>
      <c r="AJ128" s="1107"/>
      <c r="AK128" s="1108">
        <v>579907</v>
      </c>
      <c r="AL128" s="1106"/>
      <c r="AM128" s="1106"/>
      <c r="AN128" s="1106"/>
      <c r="AO128" s="1107"/>
      <c r="AP128" s="1109"/>
      <c r="AQ128" s="1110"/>
      <c r="AR128" s="1110"/>
      <c r="AS128" s="1110"/>
      <c r="AT128" s="1111"/>
      <c r="AU128" s="284"/>
      <c r="AV128" s="284"/>
      <c r="AW128" s="284"/>
      <c r="AX128" s="946" t="s">
        <v>493</v>
      </c>
      <c r="AY128" s="947"/>
      <c r="AZ128" s="947"/>
      <c r="BA128" s="947"/>
      <c r="BB128" s="947"/>
      <c r="BC128" s="947"/>
      <c r="BD128" s="947"/>
      <c r="BE128" s="948"/>
      <c r="BF128" s="1112" t="s">
        <v>237</v>
      </c>
      <c r="BG128" s="1113"/>
      <c r="BH128" s="1113"/>
      <c r="BI128" s="1113"/>
      <c r="BJ128" s="1113"/>
      <c r="BK128" s="1113"/>
      <c r="BL128" s="1114"/>
      <c r="BM128" s="1112">
        <v>12.72</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494</v>
      </c>
      <c r="CQ128" s="1095"/>
      <c r="CR128" s="1095"/>
      <c r="CS128" s="1095"/>
      <c r="CT128" s="1095"/>
      <c r="CU128" s="1095"/>
      <c r="CV128" s="1095"/>
      <c r="CW128" s="1095"/>
      <c r="CX128" s="1095"/>
      <c r="CY128" s="1095"/>
      <c r="CZ128" s="1095"/>
      <c r="DA128" s="1095"/>
      <c r="DB128" s="1095"/>
      <c r="DC128" s="1095"/>
      <c r="DD128" s="1095"/>
      <c r="DE128" s="1095"/>
      <c r="DF128" s="1096"/>
      <c r="DG128" s="1097" t="s">
        <v>237</v>
      </c>
      <c r="DH128" s="1098"/>
      <c r="DI128" s="1098"/>
      <c r="DJ128" s="1098"/>
      <c r="DK128" s="1098"/>
      <c r="DL128" s="1098" t="s">
        <v>237</v>
      </c>
      <c r="DM128" s="1098"/>
      <c r="DN128" s="1098"/>
      <c r="DO128" s="1098"/>
      <c r="DP128" s="1098"/>
      <c r="DQ128" s="1098" t="s">
        <v>237</v>
      </c>
      <c r="DR128" s="1098"/>
      <c r="DS128" s="1098"/>
      <c r="DT128" s="1098"/>
      <c r="DU128" s="1098"/>
      <c r="DV128" s="1099" t="s">
        <v>237</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495</v>
      </c>
      <c r="X129" s="1132"/>
      <c r="Y129" s="1132"/>
      <c r="Z129" s="1133"/>
      <c r="AA129" s="1016">
        <v>15334200</v>
      </c>
      <c r="AB129" s="1017"/>
      <c r="AC129" s="1017"/>
      <c r="AD129" s="1017"/>
      <c r="AE129" s="1018"/>
      <c r="AF129" s="1019">
        <v>15312861</v>
      </c>
      <c r="AG129" s="1017"/>
      <c r="AH129" s="1017"/>
      <c r="AI129" s="1017"/>
      <c r="AJ129" s="1018"/>
      <c r="AK129" s="1019">
        <v>15806803</v>
      </c>
      <c r="AL129" s="1017"/>
      <c r="AM129" s="1017"/>
      <c r="AN129" s="1017"/>
      <c r="AO129" s="1018"/>
      <c r="AP129" s="1134"/>
      <c r="AQ129" s="1135"/>
      <c r="AR129" s="1135"/>
      <c r="AS129" s="1135"/>
      <c r="AT129" s="1136"/>
      <c r="AU129" s="286"/>
      <c r="AV129" s="286"/>
      <c r="AW129" s="286"/>
      <c r="AX129" s="1125" t="s">
        <v>496</v>
      </c>
      <c r="AY129" s="1008"/>
      <c r="AZ129" s="1008"/>
      <c r="BA129" s="1008"/>
      <c r="BB129" s="1008"/>
      <c r="BC129" s="1008"/>
      <c r="BD129" s="1008"/>
      <c r="BE129" s="1009"/>
      <c r="BF129" s="1126" t="s">
        <v>237</v>
      </c>
      <c r="BG129" s="1127"/>
      <c r="BH129" s="1127"/>
      <c r="BI129" s="1127"/>
      <c r="BJ129" s="1127"/>
      <c r="BK129" s="1127"/>
      <c r="BL129" s="1128"/>
      <c r="BM129" s="1126">
        <v>17.72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498</v>
      </c>
      <c r="X130" s="1132"/>
      <c r="Y130" s="1132"/>
      <c r="Z130" s="1133"/>
      <c r="AA130" s="1016">
        <v>1765510</v>
      </c>
      <c r="AB130" s="1017"/>
      <c r="AC130" s="1017"/>
      <c r="AD130" s="1017"/>
      <c r="AE130" s="1018"/>
      <c r="AF130" s="1019">
        <v>1762031</v>
      </c>
      <c r="AG130" s="1017"/>
      <c r="AH130" s="1017"/>
      <c r="AI130" s="1017"/>
      <c r="AJ130" s="1018"/>
      <c r="AK130" s="1019">
        <v>1779335</v>
      </c>
      <c r="AL130" s="1017"/>
      <c r="AM130" s="1017"/>
      <c r="AN130" s="1017"/>
      <c r="AO130" s="1018"/>
      <c r="AP130" s="1134"/>
      <c r="AQ130" s="1135"/>
      <c r="AR130" s="1135"/>
      <c r="AS130" s="1135"/>
      <c r="AT130" s="1136"/>
      <c r="AU130" s="286"/>
      <c r="AV130" s="286"/>
      <c r="AW130" s="286"/>
      <c r="AX130" s="1125" t="s">
        <v>499</v>
      </c>
      <c r="AY130" s="1008"/>
      <c r="AZ130" s="1008"/>
      <c r="BA130" s="1008"/>
      <c r="BB130" s="1008"/>
      <c r="BC130" s="1008"/>
      <c r="BD130" s="1008"/>
      <c r="BE130" s="1009"/>
      <c r="BF130" s="1162">
        <v>5.9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500</v>
      </c>
      <c r="X131" s="1170"/>
      <c r="Y131" s="1170"/>
      <c r="Z131" s="1171"/>
      <c r="AA131" s="1063">
        <v>13568690</v>
      </c>
      <c r="AB131" s="1042"/>
      <c r="AC131" s="1042"/>
      <c r="AD131" s="1042"/>
      <c r="AE131" s="1043"/>
      <c r="AF131" s="1041">
        <v>13550830</v>
      </c>
      <c r="AG131" s="1042"/>
      <c r="AH131" s="1042"/>
      <c r="AI131" s="1042"/>
      <c r="AJ131" s="1043"/>
      <c r="AK131" s="1041">
        <v>14027468</v>
      </c>
      <c r="AL131" s="1042"/>
      <c r="AM131" s="1042"/>
      <c r="AN131" s="1042"/>
      <c r="AO131" s="1043"/>
      <c r="AP131" s="1172"/>
      <c r="AQ131" s="1173"/>
      <c r="AR131" s="1173"/>
      <c r="AS131" s="1173"/>
      <c r="AT131" s="1174"/>
      <c r="AU131" s="286"/>
      <c r="AV131" s="286"/>
      <c r="AW131" s="286"/>
      <c r="AX131" s="1144" t="s">
        <v>501</v>
      </c>
      <c r="AY131" s="1095"/>
      <c r="AZ131" s="1095"/>
      <c r="BA131" s="1095"/>
      <c r="BB131" s="1095"/>
      <c r="BC131" s="1095"/>
      <c r="BD131" s="1095"/>
      <c r="BE131" s="1096"/>
      <c r="BF131" s="1145">
        <v>16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503</v>
      </c>
      <c r="W132" s="1155"/>
      <c r="X132" s="1155"/>
      <c r="Y132" s="1155"/>
      <c r="Z132" s="1156"/>
      <c r="AA132" s="1157">
        <v>6.3150827380000001</v>
      </c>
      <c r="AB132" s="1158"/>
      <c r="AC132" s="1158"/>
      <c r="AD132" s="1158"/>
      <c r="AE132" s="1159"/>
      <c r="AF132" s="1160">
        <v>6.0658055629999996</v>
      </c>
      <c r="AG132" s="1158"/>
      <c r="AH132" s="1158"/>
      <c r="AI132" s="1158"/>
      <c r="AJ132" s="1159"/>
      <c r="AK132" s="1160">
        <v>5.4585617299999996</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504</v>
      </c>
      <c r="W133" s="1138"/>
      <c r="X133" s="1138"/>
      <c r="Y133" s="1138"/>
      <c r="Z133" s="1139"/>
      <c r="AA133" s="1140">
        <v>6.1</v>
      </c>
      <c r="AB133" s="1141"/>
      <c r="AC133" s="1141"/>
      <c r="AD133" s="1141"/>
      <c r="AE133" s="1142"/>
      <c r="AF133" s="1140">
        <v>6.1</v>
      </c>
      <c r="AG133" s="1141"/>
      <c r="AH133" s="1141"/>
      <c r="AI133" s="1141"/>
      <c r="AJ133" s="1142"/>
      <c r="AK133" s="1140">
        <v>5.9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klnt/mimw0AHIuZBJ6ean1nx+MlgzgH4tbUGwYjKlOfCbm8S2ucacicy+yd1kfZUKai5c77bvpwHtWZvqPT/g==" saltValue="Xk3SveRnhp/YZ+YNYeeh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Kglblpk1LVa2rwWjwYDmiQMkp2gdUdjy+JrlQYAGxlxZphFc8oogmqgNkC2DHx2FbF9Z1+XrL5Gh+1qx6+nmQ==" saltValue="ZtkIzJ5C7lon1AZKVJ5t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LX8y8foVACGIgFV4pwNQGKlzMn2KnfYFo6n1rXHdKwiTtWWICrQCc4PuNIN8GPmt9qM/jFSFqY7b+QOLeUnGg==" saltValue="TfKxJ+rV/IelB8N+r0lkG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513</v>
      </c>
      <c r="AL9" s="1178"/>
      <c r="AM9" s="1178"/>
      <c r="AN9" s="1179"/>
      <c r="AO9" s="314">
        <v>5166689</v>
      </c>
      <c r="AP9" s="314">
        <v>76297</v>
      </c>
      <c r="AQ9" s="315">
        <v>63314</v>
      </c>
      <c r="AR9" s="316">
        <v>20.5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514</v>
      </c>
      <c r="AL10" s="1178"/>
      <c r="AM10" s="1178"/>
      <c r="AN10" s="1179"/>
      <c r="AO10" s="317">
        <v>799759</v>
      </c>
      <c r="AP10" s="317">
        <v>11810</v>
      </c>
      <c r="AQ10" s="318">
        <v>6537</v>
      </c>
      <c r="AR10" s="319">
        <v>80.7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515</v>
      </c>
      <c r="AL11" s="1178"/>
      <c r="AM11" s="1178"/>
      <c r="AN11" s="1179"/>
      <c r="AO11" s="317" t="s">
        <v>516</v>
      </c>
      <c r="AP11" s="317" t="s">
        <v>516</v>
      </c>
      <c r="AQ11" s="318">
        <v>1199</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517</v>
      </c>
      <c r="AL12" s="1178"/>
      <c r="AM12" s="1178"/>
      <c r="AN12" s="1179"/>
      <c r="AO12" s="317" t="s">
        <v>516</v>
      </c>
      <c r="AP12" s="317" t="s">
        <v>516</v>
      </c>
      <c r="AQ12" s="318">
        <v>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518</v>
      </c>
      <c r="AL13" s="1178"/>
      <c r="AM13" s="1178"/>
      <c r="AN13" s="1179"/>
      <c r="AO13" s="317" t="s">
        <v>516</v>
      </c>
      <c r="AP13" s="317" t="s">
        <v>516</v>
      </c>
      <c r="AQ13" s="318">
        <v>2551</v>
      </c>
      <c r="AR13" s="319" t="s">
        <v>516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519</v>
      </c>
      <c r="AL14" s="1178"/>
      <c r="AM14" s="1178"/>
      <c r="AN14" s="1179"/>
      <c r="AO14" s="317">
        <v>112260</v>
      </c>
      <c r="AP14" s="317">
        <v>1658</v>
      </c>
      <c r="AQ14" s="318">
        <v>1371</v>
      </c>
      <c r="AR14" s="319">
        <v>20.9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520</v>
      </c>
      <c r="AL15" s="1184"/>
      <c r="AM15" s="1184"/>
      <c r="AN15" s="1185"/>
      <c r="AO15" s="317">
        <v>-610114</v>
      </c>
      <c r="AP15" s="317">
        <v>-9010</v>
      </c>
      <c r="AQ15" s="318">
        <v>-3830</v>
      </c>
      <c r="AR15" s="319">
        <v>135.19999999999999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5468594</v>
      </c>
      <c r="AP16" s="317">
        <v>80755</v>
      </c>
      <c r="AQ16" s="318">
        <v>71148</v>
      </c>
      <c r="AR16" s="319">
        <v>13.5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525</v>
      </c>
      <c r="AL21" s="1187"/>
      <c r="AM21" s="1187"/>
      <c r="AN21" s="1188"/>
      <c r="AO21" s="330">
        <v>7.77</v>
      </c>
      <c r="AP21" s="331">
        <v>6.38</v>
      </c>
      <c r="AQ21" s="332">
        <v>1.39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526</v>
      </c>
      <c r="AL22" s="1187"/>
      <c r="AM22" s="1187"/>
      <c r="AN22" s="1188"/>
      <c r="AO22" s="335">
        <v>101.1</v>
      </c>
      <c r="AP22" s="336">
        <v>98.2</v>
      </c>
      <c r="AQ22" s="337">
        <v>2.9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530</v>
      </c>
      <c r="AL32" s="1181"/>
      <c r="AM32" s="1181"/>
      <c r="AN32" s="1182"/>
      <c r="AO32" s="345">
        <v>2471432</v>
      </c>
      <c r="AP32" s="345">
        <v>36496</v>
      </c>
      <c r="AQ32" s="346">
        <v>34974</v>
      </c>
      <c r="AR32" s="347">
        <v>4.4000000000000004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531</v>
      </c>
      <c r="AL33" s="1181"/>
      <c r="AM33" s="1181"/>
      <c r="AN33" s="1182"/>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532</v>
      </c>
      <c r="AL34" s="1181"/>
      <c r="AM34" s="1181"/>
      <c r="AN34" s="1182"/>
      <c r="AO34" s="345" t="s">
        <v>516</v>
      </c>
      <c r="AP34" s="345" t="s">
        <v>516</v>
      </c>
      <c r="AQ34" s="346">
        <v>13</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533</v>
      </c>
      <c r="AL35" s="1181"/>
      <c r="AM35" s="1181"/>
      <c r="AN35" s="1182"/>
      <c r="AO35" s="345">
        <v>641792</v>
      </c>
      <c r="AP35" s="345">
        <v>9477</v>
      </c>
      <c r="AQ35" s="346">
        <v>9202</v>
      </c>
      <c r="AR35" s="347">
        <v>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534</v>
      </c>
      <c r="AL36" s="1181"/>
      <c r="AM36" s="1181"/>
      <c r="AN36" s="1182"/>
      <c r="AO36" s="345">
        <v>6276</v>
      </c>
      <c r="AP36" s="345">
        <v>93</v>
      </c>
      <c r="AQ36" s="346">
        <v>1932</v>
      </c>
      <c r="AR36" s="347">
        <v>-95.2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535</v>
      </c>
      <c r="AL37" s="1181"/>
      <c r="AM37" s="1181"/>
      <c r="AN37" s="1182"/>
      <c r="AO37" s="345">
        <v>5440</v>
      </c>
      <c r="AP37" s="345">
        <v>80</v>
      </c>
      <c r="AQ37" s="346">
        <v>1045</v>
      </c>
      <c r="AR37" s="347">
        <v>-92.3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536</v>
      </c>
      <c r="AL38" s="1190"/>
      <c r="AM38" s="1190"/>
      <c r="AN38" s="1191"/>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537</v>
      </c>
      <c r="AL39" s="1190"/>
      <c r="AM39" s="1190"/>
      <c r="AN39" s="1191"/>
      <c r="AO39" s="345">
        <v>-579907</v>
      </c>
      <c r="AP39" s="345">
        <v>-8564</v>
      </c>
      <c r="AQ39" s="346">
        <v>-6121</v>
      </c>
      <c r="AR39" s="347">
        <v>39.9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538</v>
      </c>
      <c r="AL40" s="1181"/>
      <c r="AM40" s="1181"/>
      <c r="AN40" s="1182"/>
      <c r="AO40" s="345">
        <v>-1779335</v>
      </c>
      <c r="AP40" s="345">
        <v>-26276</v>
      </c>
      <c r="AQ40" s="346">
        <v>-29274</v>
      </c>
      <c r="AR40" s="347">
        <v>-10.199999999999999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765698</v>
      </c>
      <c r="AP41" s="345">
        <v>11307</v>
      </c>
      <c r="AQ41" s="346">
        <v>11772</v>
      </c>
      <c r="AR41" s="347">
        <v>-4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508</v>
      </c>
      <c r="AN49" s="1197" t="s">
        <v>542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3901370</v>
      </c>
      <c r="AN51" s="367">
        <v>55196</v>
      </c>
      <c r="AO51" s="368">
        <v>45.8</v>
      </c>
      <c r="AP51" s="369">
        <v>44504</v>
      </c>
      <c r="AQ51" s="370">
        <v>-5.9</v>
      </c>
      <c r="AR51" s="371">
        <v>51.7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3232036</v>
      </c>
      <c r="AN52" s="375">
        <v>45726</v>
      </c>
      <c r="AO52" s="376">
        <v>43</v>
      </c>
      <c r="AP52" s="377">
        <v>25876</v>
      </c>
      <c r="AQ52" s="378">
        <v>7.4</v>
      </c>
      <c r="AR52" s="379">
        <v>35.6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2065036</v>
      </c>
      <c r="AN53" s="367">
        <v>29505</v>
      </c>
      <c r="AO53" s="368">
        <v>-46.5</v>
      </c>
      <c r="AP53" s="369">
        <v>47820</v>
      </c>
      <c r="AQ53" s="370">
        <v>7.5</v>
      </c>
      <c r="AR53" s="371">
        <v>-54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1427456</v>
      </c>
      <c r="AN54" s="375">
        <v>20395</v>
      </c>
      <c r="AO54" s="376">
        <v>-55.4</v>
      </c>
      <c r="AP54" s="377">
        <v>25855</v>
      </c>
      <c r="AQ54" s="378">
        <v>-0.1</v>
      </c>
      <c r="AR54" s="379">
        <v>-55.3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1755335</v>
      </c>
      <c r="AN55" s="367">
        <v>25361</v>
      </c>
      <c r="AO55" s="368">
        <v>-14</v>
      </c>
      <c r="AP55" s="369">
        <v>41934</v>
      </c>
      <c r="AQ55" s="370">
        <v>-12.3</v>
      </c>
      <c r="AR55" s="371">
        <v>-1.7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1091472</v>
      </c>
      <c r="AN56" s="375">
        <v>15769</v>
      </c>
      <c r="AO56" s="376">
        <v>-22.7</v>
      </c>
      <c r="AP56" s="377">
        <v>23352</v>
      </c>
      <c r="AQ56" s="378">
        <v>-9.6999999999999993</v>
      </c>
      <c r="AR56" s="379">
        <v>-13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2145888</v>
      </c>
      <c r="AN57" s="367">
        <v>31333</v>
      </c>
      <c r="AO57" s="368">
        <v>23.5</v>
      </c>
      <c r="AP57" s="369">
        <v>45588</v>
      </c>
      <c r="AQ57" s="370">
        <v>8.6999999999999993</v>
      </c>
      <c r="AR57" s="371">
        <v>14.8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1177646</v>
      </c>
      <c r="AN58" s="375">
        <v>17195</v>
      </c>
      <c r="AO58" s="376">
        <v>9</v>
      </c>
      <c r="AP58" s="377">
        <v>24150</v>
      </c>
      <c r="AQ58" s="378">
        <v>3.4</v>
      </c>
      <c r="AR58" s="379">
        <v>5.6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1843309</v>
      </c>
      <c r="AN59" s="367">
        <v>27220</v>
      </c>
      <c r="AO59" s="368">
        <v>-13.1</v>
      </c>
      <c r="AP59" s="369">
        <v>45483</v>
      </c>
      <c r="AQ59" s="370">
        <v>-0.2</v>
      </c>
      <c r="AR59" s="371">
        <v>-12.9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1363870</v>
      </c>
      <c r="AN60" s="375">
        <v>20140</v>
      </c>
      <c r="AO60" s="376">
        <v>17.100000000000001</v>
      </c>
      <c r="AP60" s="377">
        <v>24241</v>
      </c>
      <c r="AQ60" s="378">
        <v>0.4</v>
      </c>
      <c r="AR60" s="379">
        <v>16.7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2342188</v>
      </c>
      <c r="AN61" s="382">
        <v>33723</v>
      </c>
      <c r="AO61" s="383">
        <v>-0.9</v>
      </c>
      <c r="AP61" s="384">
        <v>45066</v>
      </c>
      <c r="AQ61" s="385">
        <v>-0.4</v>
      </c>
      <c r="AR61" s="371">
        <v>-0.5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1658496</v>
      </c>
      <c r="AN62" s="375">
        <v>23845</v>
      </c>
      <c r="AO62" s="376">
        <v>-1.8</v>
      </c>
      <c r="AP62" s="377">
        <v>24695</v>
      </c>
      <c r="AQ62" s="378">
        <v>0.3</v>
      </c>
      <c r="AR62" s="379">
        <v>-2.1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p/I5IBnC/va4dnD7HygoGx4Ti4dJ9+IMaF0BBHglyZjqMHi1PlgfOZenmTbLQsmrrCbzmtRWe6cSeEdqedH3A==" saltValue="5uO+MiD3MlphS4Ea0D0//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VfiISjAAzTZBKmXxgW/A2mk7r/LKTEzs9FwTpjC1nV1Ydw9+MPbwY4pSYoTk30RE9ZBpE5sThJOQqM7hJ/B/eg==" saltValue="Hl9/DJu3cZalkfxmcYSt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FUrzZX3NX+XU30baWfmMgeZTD2RARbIMqun/JexAxLATCLBZpDkiUAHpgiYU3Fo4Rfvuz6t303EH+cIQYWI2Rg==" saltValue="wU3LlwKIU1lyc9tW+uBbz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0" t="s">
        <v>3</v>
      </c>
      <c r="D47" s="1200"/>
      <c r="E47" s="1201"/>
      <c r="F47" s="11">
        <v>20.93</v>
      </c>
      <c r="G47" s="12">
        <v>20.67</v>
      </c>
      <c r="H47" s="12">
        <v>20.8</v>
      </c>
      <c r="I47" s="12">
        <v>20.84</v>
      </c>
      <c r="J47" s="13">
        <v>16.27</v>
      </c>
    </row>
    <row r="48" spans="2:10" ht="57.75" customHeight="1" x14ac:dyDescent="0.15">
      <c r="B48" s="14"/>
      <c r="C48" s="1202" t="s">
        <v>4</v>
      </c>
      <c r="D48" s="1202"/>
      <c r="E48" s="1203"/>
      <c r="F48" s="15">
        <v>3.67</v>
      </c>
      <c r="G48" s="16">
        <v>5.12</v>
      </c>
      <c r="H48" s="16">
        <v>5.0999999999999996</v>
      </c>
      <c r="I48" s="16">
        <v>2.2599999999999998</v>
      </c>
      <c r="J48" s="17">
        <v>4.25</v>
      </c>
    </row>
    <row r="49" spans="2:10" ht="57.75" customHeight="1" thickBot="1" x14ac:dyDescent="0.2">
      <c r="B49" s="18"/>
      <c r="C49" s="1204" t="s">
        <v>5</v>
      </c>
      <c r="D49" s="1204"/>
      <c r="E49" s="1205"/>
      <c r="F49" s="19" t="s">
        <v>563</v>
      </c>
      <c r="G49" s="20">
        <v>1.51</v>
      </c>
      <c r="H49" s="20" t="s">
        <v>564</v>
      </c>
      <c r="I49" s="20" t="s">
        <v>565</v>
      </c>
      <c r="J49" s="21" t="s">
        <v>566</v>
      </c>
    </row>
    <row r="50" spans="2:10" ht="13.5" customHeight="1" x14ac:dyDescent="0.15"/>
  </sheetData>
  <sheetProtection algorithmName="SHA-512" hashValue="7/59MOKG4oSDEw8uatAA0swo4QQ1DoOl4xxtbKo9XTsdf2iwP3mSVBTLHaPCkU3JGpobpoLWOna1+vNmqN/4Ug==" saltValue="drBN2Z6waEmB9pnjYa4b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DAS17037</cp:lastModifiedBy>
  <cp:lastPrinted>2022-03-04T06:49:04Z</cp:lastPrinted>
  <dcterms:created xsi:type="dcterms:W3CDTF">2022-02-02T05:21:53Z</dcterms:created>
  <dcterms:modified xsi:type="dcterms:W3CDTF">2022-09-09T00:02:11Z</dcterms:modified>
  <cp:category/>
</cp:coreProperties>
</file>