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tabRatio="899" activeTab="0"/>
  </bookViews>
  <sheets>
    <sheet name="４表P44～53" sheetId="1" r:id="rId1"/>
  </sheets>
  <definedNames>
    <definedName name="_xlnm.Print_Titles" localSheetId="0">'４表P44～53'!$1:$4</definedName>
  </definedNames>
  <calcPr fullCalcOnLoad="1"/>
</workbook>
</file>

<file path=xl/sharedStrings.xml><?xml version="1.0" encoding="utf-8"?>
<sst xmlns="http://schemas.openxmlformats.org/spreadsheetml/2006/main" count="1057" uniqueCount="137">
  <si>
    <t>産業分類</t>
  </si>
  <si>
    <t>総数</t>
  </si>
  <si>
    <t>卸売業</t>
  </si>
  <si>
    <t>４９　各種商品卸売業</t>
  </si>
  <si>
    <t>491　各種商品卸売業</t>
  </si>
  <si>
    <t>５０　繊維・衣服等卸売業</t>
  </si>
  <si>
    <t>501　繊維品卸売業（衣服、身の回り品を除く）</t>
  </si>
  <si>
    <t>502　衣服・身の回り品卸売業</t>
  </si>
  <si>
    <t>５１　飲食料品卸売業</t>
  </si>
  <si>
    <t>511　農畜産物・水産物卸売業</t>
  </si>
  <si>
    <t>512　食料・飲料卸売業</t>
  </si>
  <si>
    <t>５２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</si>
  <si>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</si>
  <si>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</si>
  <si>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</si>
  <si>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</si>
  <si>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５３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</si>
  <si>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</si>
  <si>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</si>
  <si>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</si>
  <si>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</si>
  <si>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５４　その他の卸売業</t>
  </si>
  <si>
    <t>541　家具・建具・じゅう器等卸売業</t>
  </si>
  <si>
    <t>542　医薬品・化粧品等卸売業</t>
  </si>
  <si>
    <t>549　他に分類されない卸売業</t>
  </si>
  <si>
    <t>小売業</t>
  </si>
  <si>
    <t>５５　各種商品小売業</t>
  </si>
  <si>
    <t>５６　織物・衣服・身の回り品小売業</t>
  </si>
  <si>
    <t>５７　飲食料品小売業</t>
  </si>
  <si>
    <t>５８　自動車・自転車小売業</t>
  </si>
  <si>
    <t>５９　家具・じゅう器・機械器具小売業</t>
  </si>
  <si>
    <t>６０　その他の小売業</t>
  </si>
  <si>
    <t>551　百貨店、総合スーパー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</si>
  <si>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</si>
  <si>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</si>
  <si>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</si>
  <si>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</si>
  <si>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</si>
  <si>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</si>
  <si>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</si>
  <si>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</si>
  <si>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</si>
  <si>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</si>
  <si>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</si>
  <si>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</si>
  <si>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その他の飲料品</t>
  </si>
  <si>
    <t>581　自動車小売業</t>
  </si>
  <si>
    <t>582　自転車小売業</t>
  </si>
  <si>
    <t>591　家具・建具・畳小売業</t>
  </si>
  <si>
    <t>592　機械器具小売業</t>
  </si>
  <si>
    <t>599　その他のじゅう器小売業</t>
  </si>
  <si>
    <t>601　医薬品・化粧品小売業</t>
  </si>
  <si>
    <t>602　農耕用品小売業</t>
  </si>
  <si>
    <t>603　燃料小売業</t>
  </si>
  <si>
    <t>604　書籍・文房具小売業</t>
  </si>
  <si>
    <t>605　スポーツ用品・がん具・娯楽用品・楽器小売業</t>
  </si>
  <si>
    <t>606　写真機・写真材料小売業</t>
  </si>
  <si>
    <t>607　時計・眼鏡・光学機械小売業</t>
  </si>
  <si>
    <t>609　他に分類されない小売業</t>
  </si>
  <si>
    <t>　　　（従業者が常時50人未満のもの）</t>
  </si>
  <si>
    <t>559　その他の各種商品小売業</t>
  </si>
  <si>
    <t>商店数
（店）</t>
  </si>
  <si>
    <t>従業者数
（人）</t>
  </si>
  <si>
    <r>
      <t>年間</t>
    </r>
    <r>
      <rPr>
        <sz val="11"/>
        <rFont val="ＭＳ Ｐ明朝"/>
        <family val="1"/>
      </rPr>
      <t>商</t>
    </r>
    <r>
      <rPr>
        <sz val="11"/>
        <rFont val="ＭＳ Ｐ明朝"/>
        <family val="1"/>
      </rPr>
      <t>品
販売額
（万円）</t>
    </r>
  </si>
  <si>
    <t>100万円未満</t>
  </si>
  <si>
    <r>
      <t>100万円以上</t>
    </r>
    <r>
      <rPr>
        <sz val="11"/>
        <rFont val="ＭＳ Ｐ明朝"/>
        <family val="1"/>
      </rPr>
      <t xml:space="preserve"> ～ 250万円未満</t>
    </r>
  </si>
  <si>
    <r>
      <t>2</t>
    </r>
    <r>
      <rPr>
        <sz val="11"/>
        <rFont val="ＭＳ Ｐ明朝"/>
        <family val="1"/>
      </rPr>
      <t>50万円以上 ～ 500万円未満</t>
    </r>
  </si>
  <si>
    <r>
      <t>500万円以上</t>
    </r>
    <r>
      <rPr>
        <sz val="11"/>
        <rFont val="ＭＳ Ｐ明朝"/>
        <family val="1"/>
      </rPr>
      <t xml:space="preserve"> ～ 1000万円未満</t>
    </r>
  </si>
  <si>
    <r>
      <t>5000万円以上</t>
    </r>
    <r>
      <rPr>
        <sz val="11"/>
        <rFont val="ＭＳ Ｐ明朝"/>
        <family val="1"/>
      </rPr>
      <t xml:space="preserve"> ～ １億円未満</t>
    </r>
  </si>
  <si>
    <r>
      <t>１億以上 ～</t>
    </r>
    <r>
      <rPr>
        <sz val="11"/>
        <rFont val="ＭＳ Ｐ明朝"/>
        <family val="1"/>
      </rPr>
      <t xml:space="preserve"> ５億未満</t>
    </r>
  </si>
  <si>
    <t>５０億円以上</t>
  </si>
  <si>
    <r>
      <t>1</t>
    </r>
    <r>
      <rPr>
        <sz val="11"/>
        <rFont val="ＭＳ Ｐ明朝"/>
        <family val="1"/>
      </rPr>
      <t>000万</t>
    </r>
  </si>
  <si>
    <t>円以上 ～ 5000万円未満</t>
  </si>
  <si>
    <t>第４表　販売額規模別商店数・従業者数・年間商品販売額等</t>
  </si>
  <si>
    <t>平成１８年以降開設の商店</t>
  </si>
  <si>
    <r>
      <t xml:space="preserve"> </t>
    </r>
    <r>
      <rPr>
        <sz val="11"/>
        <rFont val="ＭＳ Ｐ明朝"/>
        <family val="1"/>
      </rPr>
      <t xml:space="preserve">         </t>
    </r>
    <r>
      <rPr>
        <sz val="11"/>
        <rFont val="ＭＳ Ｐ明朝"/>
        <family val="1"/>
      </rPr>
      <t>-</t>
    </r>
  </si>
  <si>
    <r>
      <t xml:space="preserve"> </t>
    </r>
    <r>
      <rPr>
        <sz val="11"/>
        <rFont val="ＭＳ Ｐ明朝"/>
        <family val="1"/>
      </rPr>
      <t xml:space="preserve">        </t>
    </r>
    <r>
      <rPr>
        <sz val="11"/>
        <rFont val="ＭＳ Ｐ明朝"/>
        <family val="1"/>
      </rPr>
      <t>-</t>
    </r>
  </si>
  <si>
    <r>
      <t xml:space="preserve"> </t>
    </r>
    <r>
      <rPr>
        <sz val="11"/>
        <rFont val="ＭＳ Ｐ明朝"/>
        <family val="1"/>
      </rPr>
      <t xml:space="preserve">              </t>
    </r>
    <r>
      <rPr>
        <sz val="11"/>
        <rFont val="ＭＳ Ｐ明朝"/>
        <family val="1"/>
      </rPr>
      <t>-</t>
    </r>
  </si>
  <si>
    <r>
      <t xml:space="preserve"> </t>
    </r>
    <r>
      <rPr>
        <sz val="11"/>
        <rFont val="ＭＳ Ｐ明朝"/>
        <family val="1"/>
      </rPr>
      <t xml:space="preserve">               </t>
    </r>
    <r>
      <rPr>
        <sz val="11"/>
        <rFont val="ＭＳ Ｐ明朝"/>
        <family val="1"/>
      </rPr>
      <t>-</t>
    </r>
  </si>
  <si>
    <r>
      <t xml:space="preserve"> </t>
    </r>
    <r>
      <rPr>
        <sz val="11"/>
        <rFont val="ＭＳ Ｐ明朝"/>
        <family val="1"/>
      </rPr>
      <t xml:space="preserve">              </t>
    </r>
    <r>
      <rPr>
        <sz val="11"/>
        <rFont val="ＭＳ Ｐ明朝"/>
        <family val="1"/>
      </rPr>
      <t>-</t>
    </r>
  </si>
  <si>
    <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-</t>
    </r>
  </si>
  <si>
    <r>
      <t xml:space="preserve"> </t>
    </r>
    <r>
      <rPr>
        <sz val="11"/>
        <rFont val="ＭＳ Ｐ明朝"/>
        <family val="1"/>
      </rPr>
      <t xml:space="preserve">               </t>
    </r>
    <r>
      <rPr>
        <sz val="11"/>
        <rFont val="ＭＳ Ｐ明朝"/>
        <family val="1"/>
      </rPr>
      <t>-</t>
    </r>
  </si>
  <si>
    <t xml:space="preserve">         -</t>
  </si>
  <si>
    <t xml:space="preserve">                -</t>
  </si>
  <si>
    <t>年間商品
販売額
（万円）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</si>
  <si>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</si>
  <si>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</si>
  <si>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</si>
  <si>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</si>
  <si>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</si>
  <si>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</si>
  <si>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</si>
  <si>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</si>
  <si>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</si>
  <si>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</si>
  <si>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</si>
  <si>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</si>
  <si>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</si>
  <si>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</si>
  <si>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</si>
  <si>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</si>
  <si>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</si>
  <si>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</si>
  <si>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</si>
  <si>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</si>
  <si>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</si>
  <si>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</si>
  <si>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</si>
  <si>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</si>
  <si>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</si>
  <si>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</si>
  <si>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</si>
  <si>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</si>
  <si>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</si>
  <si>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</si>
  <si>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</si>
  <si>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</si>
  <si>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</si>
  <si>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</si>
  <si>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</si>
  <si>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</si>
  <si>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</si>
  <si>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</si>
  <si>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</si>
  <si>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-</t>
  </si>
  <si>
    <t xml:space="preserve">         -</t>
  </si>
  <si>
    <t>５億円以上 ～ １０億円未満</t>
  </si>
  <si>
    <t>１０億  円以上 ～ ５０億円未満</t>
  </si>
  <si>
    <t xml:space="preserve">         -</t>
  </si>
  <si>
    <t xml:space="preserve">                -</t>
  </si>
  <si>
    <t xml:space="preserve">                -</t>
  </si>
  <si>
    <t xml:space="preserve">                -</t>
  </si>
  <si>
    <t xml:space="preserve">                -</t>
  </si>
  <si>
    <t xml:space="preserve">         -</t>
  </si>
  <si>
    <t xml:space="preserve">                -</t>
  </si>
  <si>
    <t xml:space="preserve">         -</t>
  </si>
  <si>
    <t xml:space="preserve">                 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</si>
</sst>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_ "/>
    <numFmt numFmtId="178" formatCode="#,##0.00;&quot;△ &quot;#,##0.00"/>
    <numFmt numFmtId="179" formatCode="#,##0_ "/>
    <numFmt numFmtId="180" formatCode="0.00;&quot;△ &quot;0.00"/>
  </numFmts>
  <fonts count="6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41" fontId="1" fillId="0" borderId="16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right" vertical="center"/>
    </xf>
    <xf numFmtId="41" fontId="1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21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right" vertical="center"/>
    </xf>
    <xf numFmtId="179" fontId="5" fillId="0" borderId="17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514725" y="7991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514725" y="12182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3</xdr:col>
      <xdr:colOff>0</xdr:colOff>
      <xdr:row>72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514725" y="12372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514725" y="14087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514725" y="1484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3514725" y="6048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8" name="Rectangle 9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3514725" y="6048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514725" y="7991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47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514725" y="818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47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514725" y="818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3514725" y="12182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3</xdr:col>
      <xdr:colOff>0</xdr:colOff>
      <xdr:row>72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514725" y="12372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83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514725" y="14087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3</xdr:col>
      <xdr:colOff>0</xdr:colOff>
      <xdr:row>87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3514725" y="1484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514725" y="818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14725" y="780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0</xdr:colOff>
      <xdr:row>54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3514725" y="932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514725" y="9705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0</xdr:colOff>
      <xdr:row>64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3514725" y="1103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3</xdr:col>
      <xdr:colOff>0</xdr:colOff>
      <xdr:row>67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3514725" y="1161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76</xdr:row>
      <xdr:rowOff>9525</xdr:rowOff>
    </xdr:from>
    <xdr:to>
      <xdr:col>3</xdr:col>
      <xdr:colOff>0</xdr:colOff>
      <xdr:row>77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3514725" y="1313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77</xdr:row>
      <xdr:rowOff>9525</xdr:rowOff>
    </xdr:from>
    <xdr:to>
      <xdr:col>3</xdr:col>
      <xdr:colOff>0</xdr:colOff>
      <xdr:row>78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3514725" y="1332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3</xdr:col>
      <xdr:colOff>0</xdr:colOff>
      <xdr:row>85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3514725" y="14468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3514725" y="780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0</xdr:colOff>
      <xdr:row>47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3514725" y="818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0</xdr:colOff>
      <xdr:row>54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3514725" y="932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3514725" y="9705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0</xdr:colOff>
      <xdr:row>64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3514725" y="1103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3</xdr:col>
      <xdr:colOff>0</xdr:colOff>
      <xdr:row>67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3514725" y="1161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76</xdr:row>
      <xdr:rowOff>9525</xdr:rowOff>
    </xdr:from>
    <xdr:to>
      <xdr:col>3</xdr:col>
      <xdr:colOff>0</xdr:colOff>
      <xdr:row>77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3514725" y="1313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77</xdr:row>
      <xdr:rowOff>9525</xdr:rowOff>
    </xdr:from>
    <xdr:to>
      <xdr:col>3</xdr:col>
      <xdr:colOff>0</xdr:colOff>
      <xdr:row>78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3514725" y="1332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3</xdr:col>
      <xdr:colOff>0</xdr:colOff>
      <xdr:row>85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3514725" y="14468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3514725" y="10467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3</xdr:col>
      <xdr:colOff>0</xdr:colOff>
      <xdr:row>63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3514725" y="1084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3</xdr:col>
      <xdr:colOff>0</xdr:colOff>
      <xdr:row>66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3514725" y="11420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44" name="Rectangle 45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3</xdr:col>
      <xdr:colOff>0</xdr:colOff>
      <xdr:row>85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3514725" y="14468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88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3514725" y="1503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88</xdr:row>
      <xdr:rowOff>9525</xdr:rowOff>
    </xdr:from>
    <xdr:to>
      <xdr:col>3</xdr:col>
      <xdr:colOff>0</xdr:colOff>
      <xdr:row>89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3514725" y="15230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3514725" y="10467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3</xdr:col>
      <xdr:colOff>0</xdr:colOff>
      <xdr:row>63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3514725" y="1084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3</xdr:col>
      <xdr:colOff>0</xdr:colOff>
      <xdr:row>66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3514725" y="11420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3</xdr:col>
      <xdr:colOff>0</xdr:colOff>
      <xdr:row>85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3514725" y="14468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88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3514725" y="1503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88</xdr:row>
      <xdr:rowOff>9525</xdr:rowOff>
    </xdr:from>
    <xdr:to>
      <xdr:col>3</xdr:col>
      <xdr:colOff>0</xdr:colOff>
      <xdr:row>89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3514725" y="15230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3514725" y="3381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3514725" y="3571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3514725" y="4905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3514725" y="913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67" name="Rectangle 69"/>
        <xdr:cNvSpPr>
          <a:spLocks/>
        </xdr:cNvSpPr>
      </xdr:nvSpPr>
      <xdr:spPr>
        <a:xfrm>
          <a:off x="3514725" y="951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0</xdr:colOff>
      <xdr:row>64</xdr:row>
      <xdr:rowOff>0</xdr:rowOff>
    </xdr:to>
    <xdr:sp>
      <xdr:nvSpPr>
        <xdr:cNvPr id="68" name="Rectangle 70"/>
        <xdr:cNvSpPr>
          <a:spLocks/>
        </xdr:cNvSpPr>
      </xdr:nvSpPr>
      <xdr:spPr>
        <a:xfrm>
          <a:off x="3514725" y="1103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3</xdr:col>
      <xdr:colOff>0</xdr:colOff>
      <xdr:row>65</xdr:row>
      <xdr:rowOff>0</xdr:rowOff>
    </xdr:to>
    <xdr:sp>
      <xdr:nvSpPr>
        <xdr:cNvPr id="69" name="Rectangle 71"/>
        <xdr:cNvSpPr>
          <a:spLocks/>
        </xdr:cNvSpPr>
      </xdr:nvSpPr>
      <xdr:spPr>
        <a:xfrm>
          <a:off x="3514725" y="1122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70" name="Rectangle 72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76</xdr:row>
      <xdr:rowOff>9525</xdr:rowOff>
    </xdr:from>
    <xdr:to>
      <xdr:col>3</xdr:col>
      <xdr:colOff>0</xdr:colOff>
      <xdr:row>77</xdr:row>
      <xdr:rowOff>0</xdr:rowOff>
    </xdr:to>
    <xdr:sp>
      <xdr:nvSpPr>
        <xdr:cNvPr id="71" name="Rectangle 73"/>
        <xdr:cNvSpPr>
          <a:spLocks/>
        </xdr:cNvSpPr>
      </xdr:nvSpPr>
      <xdr:spPr>
        <a:xfrm>
          <a:off x="3514725" y="1313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83</xdr:row>
      <xdr:rowOff>0</xdr:rowOff>
    </xdr:to>
    <xdr:sp>
      <xdr:nvSpPr>
        <xdr:cNvPr id="72" name="Rectangle 74"/>
        <xdr:cNvSpPr>
          <a:spLocks/>
        </xdr:cNvSpPr>
      </xdr:nvSpPr>
      <xdr:spPr>
        <a:xfrm>
          <a:off x="3514725" y="14087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83</xdr:row>
      <xdr:rowOff>9525</xdr:rowOff>
    </xdr:from>
    <xdr:to>
      <xdr:col>3</xdr:col>
      <xdr:colOff>0</xdr:colOff>
      <xdr:row>84</xdr:row>
      <xdr:rowOff>0</xdr:rowOff>
    </xdr:to>
    <xdr:sp>
      <xdr:nvSpPr>
        <xdr:cNvPr id="73" name="Rectangle 75"/>
        <xdr:cNvSpPr>
          <a:spLocks/>
        </xdr:cNvSpPr>
      </xdr:nvSpPr>
      <xdr:spPr>
        <a:xfrm>
          <a:off x="3514725" y="14277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3</xdr:col>
      <xdr:colOff>0</xdr:colOff>
      <xdr:row>85</xdr:row>
      <xdr:rowOff>0</xdr:rowOff>
    </xdr:to>
    <xdr:sp>
      <xdr:nvSpPr>
        <xdr:cNvPr id="74" name="Rectangle 76"/>
        <xdr:cNvSpPr>
          <a:spLocks/>
        </xdr:cNvSpPr>
      </xdr:nvSpPr>
      <xdr:spPr>
        <a:xfrm>
          <a:off x="3514725" y="14468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75" name="Rectangle 77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88</xdr:row>
      <xdr:rowOff>0</xdr:rowOff>
    </xdr:to>
    <xdr:sp>
      <xdr:nvSpPr>
        <xdr:cNvPr id="76" name="Rectangle 78"/>
        <xdr:cNvSpPr>
          <a:spLocks/>
        </xdr:cNvSpPr>
      </xdr:nvSpPr>
      <xdr:spPr>
        <a:xfrm>
          <a:off x="3514725" y="1503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7" name="Rectangle 79"/>
        <xdr:cNvSpPr>
          <a:spLocks/>
        </xdr:cNvSpPr>
      </xdr:nvSpPr>
      <xdr:spPr>
        <a:xfrm>
          <a:off x="3514725" y="3381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78" name="Rectangle 80"/>
        <xdr:cNvSpPr>
          <a:spLocks/>
        </xdr:cNvSpPr>
      </xdr:nvSpPr>
      <xdr:spPr>
        <a:xfrm>
          <a:off x="3514725" y="3571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79" name="Rectangle 81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80" name="Rectangle 82"/>
        <xdr:cNvSpPr>
          <a:spLocks/>
        </xdr:cNvSpPr>
      </xdr:nvSpPr>
      <xdr:spPr>
        <a:xfrm>
          <a:off x="3514725" y="4905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81" name="Rectangle 83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82" name="Rectangle 84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0</xdr:rowOff>
    </xdr:to>
    <xdr:sp>
      <xdr:nvSpPr>
        <xdr:cNvPr id="83" name="Rectangle 85"/>
        <xdr:cNvSpPr>
          <a:spLocks/>
        </xdr:cNvSpPr>
      </xdr:nvSpPr>
      <xdr:spPr>
        <a:xfrm>
          <a:off x="3514725" y="894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84" name="Rectangle 86"/>
        <xdr:cNvSpPr>
          <a:spLocks/>
        </xdr:cNvSpPr>
      </xdr:nvSpPr>
      <xdr:spPr>
        <a:xfrm>
          <a:off x="3514725" y="913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85" name="Rectangle 87"/>
        <xdr:cNvSpPr>
          <a:spLocks/>
        </xdr:cNvSpPr>
      </xdr:nvSpPr>
      <xdr:spPr>
        <a:xfrm>
          <a:off x="3514725" y="9515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0</xdr:colOff>
      <xdr:row>64</xdr:row>
      <xdr:rowOff>0</xdr:rowOff>
    </xdr:to>
    <xdr:sp>
      <xdr:nvSpPr>
        <xdr:cNvPr id="86" name="Rectangle 88"/>
        <xdr:cNvSpPr>
          <a:spLocks/>
        </xdr:cNvSpPr>
      </xdr:nvSpPr>
      <xdr:spPr>
        <a:xfrm>
          <a:off x="3514725" y="11039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3</xdr:col>
      <xdr:colOff>0</xdr:colOff>
      <xdr:row>65</xdr:row>
      <xdr:rowOff>0</xdr:rowOff>
    </xdr:to>
    <xdr:sp>
      <xdr:nvSpPr>
        <xdr:cNvPr id="87" name="Rectangle 89"/>
        <xdr:cNvSpPr>
          <a:spLocks/>
        </xdr:cNvSpPr>
      </xdr:nvSpPr>
      <xdr:spPr>
        <a:xfrm>
          <a:off x="3514725" y="1122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75</xdr:row>
      <xdr:rowOff>9525</xdr:rowOff>
    </xdr:from>
    <xdr:to>
      <xdr:col>3</xdr:col>
      <xdr:colOff>0</xdr:colOff>
      <xdr:row>76</xdr:row>
      <xdr:rowOff>0</xdr:rowOff>
    </xdr:to>
    <xdr:sp>
      <xdr:nvSpPr>
        <xdr:cNvPr id="88" name="Rectangle 90"/>
        <xdr:cNvSpPr>
          <a:spLocks/>
        </xdr:cNvSpPr>
      </xdr:nvSpPr>
      <xdr:spPr>
        <a:xfrm>
          <a:off x="3514725" y="12944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76</xdr:row>
      <xdr:rowOff>9525</xdr:rowOff>
    </xdr:from>
    <xdr:to>
      <xdr:col>3</xdr:col>
      <xdr:colOff>0</xdr:colOff>
      <xdr:row>77</xdr:row>
      <xdr:rowOff>0</xdr:rowOff>
    </xdr:to>
    <xdr:sp>
      <xdr:nvSpPr>
        <xdr:cNvPr id="89" name="Rectangle 91"/>
        <xdr:cNvSpPr>
          <a:spLocks/>
        </xdr:cNvSpPr>
      </xdr:nvSpPr>
      <xdr:spPr>
        <a:xfrm>
          <a:off x="3514725" y="13134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82</xdr:row>
      <xdr:rowOff>9525</xdr:rowOff>
    </xdr:from>
    <xdr:to>
      <xdr:col>3</xdr:col>
      <xdr:colOff>0</xdr:colOff>
      <xdr:row>83</xdr:row>
      <xdr:rowOff>0</xdr:rowOff>
    </xdr:to>
    <xdr:sp>
      <xdr:nvSpPr>
        <xdr:cNvPr id="90" name="Rectangle 92"/>
        <xdr:cNvSpPr>
          <a:spLocks/>
        </xdr:cNvSpPr>
      </xdr:nvSpPr>
      <xdr:spPr>
        <a:xfrm>
          <a:off x="3514725" y="14087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83</xdr:row>
      <xdr:rowOff>9525</xdr:rowOff>
    </xdr:from>
    <xdr:to>
      <xdr:col>3</xdr:col>
      <xdr:colOff>0</xdr:colOff>
      <xdr:row>84</xdr:row>
      <xdr:rowOff>0</xdr:rowOff>
    </xdr:to>
    <xdr:sp>
      <xdr:nvSpPr>
        <xdr:cNvPr id="91" name="Rectangle 93"/>
        <xdr:cNvSpPr>
          <a:spLocks/>
        </xdr:cNvSpPr>
      </xdr:nvSpPr>
      <xdr:spPr>
        <a:xfrm>
          <a:off x="3514725" y="14277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84</xdr:row>
      <xdr:rowOff>9525</xdr:rowOff>
    </xdr:from>
    <xdr:to>
      <xdr:col>3</xdr:col>
      <xdr:colOff>0</xdr:colOff>
      <xdr:row>85</xdr:row>
      <xdr:rowOff>0</xdr:rowOff>
    </xdr:to>
    <xdr:sp>
      <xdr:nvSpPr>
        <xdr:cNvPr id="92" name="Rectangle 94"/>
        <xdr:cNvSpPr>
          <a:spLocks/>
        </xdr:cNvSpPr>
      </xdr:nvSpPr>
      <xdr:spPr>
        <a:xfrm>
          <a:off x="3514725" y="14468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85</xdr:row>
      <xdr:rowOff>9525</xdr:rowOff>
    </xdr:from>
    <xdr:to>
      <xdr:col>3</xdr:col>
      <xdr:colOff>0</xdr:colOff>
      <xdr:row>86</xdr:row>
      <xdr:rowOff>0</xdr:rowOff>
    </xdr:to>
    <xdr:sp>
      <xdr:nvSpPr>
        <xdr:cNvPr id="93" name="Rectangle 95"/>
        <xdr:cNvSpPr>
          <a:spLocks/>
        </xdr:cNvSpPr>
      </xdr:nvSpPr>
      <xdr:spPr>
        <a:xfrm>
          <a:off x="3514725" y="14658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87</xdr:row>
      <xdr:rowOff>9525</xdr:rowOff>
    </xdr:from>
    <xdr:to>
      <xdr:col>3</xdr:col>
      <xdr:colOff>0</xdr:colOff>
      <xdr:row>88</xdr:row>
      <xdr:rowOff>0</xdr:rowOff>
    </xdr:to>
    <xdr:sp>
      <xdr:nvSpPr>
        <xdr:cNvPr id="94" name="Rectangle 96"/>
        <xdr:cNvSpPr>
          <a:spLocks/>
        </xdr:cNvSpPr>
      </xdr:nvSpPr>
      <xdr:spPr>
        <a:xfrm>
          <a:off x="3514725" y="15039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95" name="Rectangle 97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96" name="Rectangle 98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3</xdr:col>
      <xdr:colOff>0</xdr:colOff>
      <xdr:row>67</xdr:row>
      <xdr:rowOff>0</xdr:rowOff>
    </xdr:to>
    <xdr:sp>
      <xdr:nvSpPr>
        <xdr:cNvPr id="97" name="Rectangle 99"/>
        <xdr:cNvSpPr>
          <a:spLocks/>
        </xdr:cNvSpPr>
      </xdr:nvSpPr>
      <xdr:spPr>
        <a:xfrm>
          <a:off x="3514725" y="1161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3</xdr:col>
      <xdr:colOff>0</xdr:colOff>
      <xdr:row>67</xdr:row>
      <xdr:rowOff>0</xdr:rowOff>
    </xdr:to>
    <xdr:sp>
      <xdr:nvSpPr>
        <xdr:cNvPr id="98" name="Rectangle 100"/>
        <xdr:cNvSpPr>
          <a:spLocks/>
        </xdr:cNvSpPr>
      </xdr:nvSpPr>
      <xdr:spPr>
        <a:xfrm>
          <a:off x="3514725" y="11610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3</xdr:col>
      <xdr:colOff>0</xdr:colOff>
      <xdr:row>70</xdr:row>
      <xdr:rowOff>0</xdr:rowOff>
    </xdr:to>
    <xdr:sp>
      <xdr:nvSpPr>
        <xdr:cNvPr id="99" name="Rectangle 101"/>
        <xdr:cNvSpPr>
          <a:spLocks/>
        </xdr:cNvSpPr>
      </xdr:nvSpPr>
      <xdr:spPr>
        <a:xfrm>
          <a:off x="3514725" y="1199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71</xdr:row>
      <xdr:rowOff>0</xdr:rowOff>
    </xdr:to>
    <xdr:sp>
      <xdr:nvSpPr>
        <xdr:cNvPr id="100" name="Rectangle 102"/>
        <xdr:cNvSpPr>
          <a:spLocks/>
        </xdr:cNvSpPr>
      </xdr:nvSpPr>
      <xdr:spPr>
        <a:xfrm>
          <a:off x="3514725" y="12182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3</xdr:col>
      <xdr:colOff>0</xdr:colOff>
      <xdr:row>70</xdr:row>
      <xdr:rowOff>0</xdr:rowOff>
    </xdr:to>
    <xdr:sp>
      <xdr:nvSpPr>
        <xdr:cNvPr id="101" name="Rectangle 103"/>
        <xdr:cNvSpPr>
          <a:spLocks/>
        </xdr:cNvSpPr>
      </xdr:nvSpPr>
      <xdr:spPr>
        <a:xfrm>
          <a:off x="3514725" y="11991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70</xdr:row>
      <xdr:rowOff>9525</xdr:rowOff>
    </xdr:from>
    <xdr:to>
      <xdr:col>3</xdr:col>
      <xdr:colOff>0</xdr:colOff>
      <xdr:row>71</xdr:row>
      <xdr:rowOff>0</xdr:rowOff>
    </xdr:to>
    <xdr:sp>
      <xdr:nvSpPr>
        <xdr:cNvPr id="102" name="Rectangle 104"/>
        <xdr:cNvSpPr>
          <a:spLocks/>
        </xdr:cNvSpPr>
      </xdr:nvSpPr>
      <xdr:spPr>
        <a:xfrm>
          <a:off x="3514725" y="121824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03" name="Rectangle 105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04" name="Rectangle 106"/>
        <xdr:cNvSpPr>
          <a:spLocks/>
        </xdr:cNvSpPr>
      </xdr:nvSpPr>
      <xdr:spPr>
        <a:xfrm>
          <a:off x="3514725" y="1275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8</xdr:col>
      <xdr:colOff>123825</xdr:colOff>
      <xdr:row>13</xdr:row>
      <xdr:rowOff>9525</xdr:rowOff>
    </xdr:from>
    <xdr:to>
      <xdr:col>8</xdr:col>
      <xdr:colOff>962025</xdr:colOff>
      <xdr:row>14</xdr:row>
      <xdr:rowOff>0</xdr:rowOff>
    </xdr:to>
    <xdr:sp>
      <xdr:nvSpPr>
        <xdr:cNvPr id="105" name="Rectangle 107"/>
        <xdr:cNvSpPr>
          <a:spLocks/>
        </xdr:cNvSpPr>
      </xdr:nvSpPr>
      <xdr:spPr>
        <a:xfrm>
          <a:off x="7486650" y="261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8</xdr:col>
      <xdr:colOff>962025</xdr:colOff>
      <xdr:row>16</xdr:row>
      <xdr:rowOff>0</xdr:rowOff>
    </xdr:to>
    <xdr:sp>
      <xdr:nvSpPr>
        <xdr:cNvPr id="106" name="Rectangle 108"/>
        <xdr:cNvSpPr>
          <a:spLocks/>
        </xdr:cNvSpPr>
      </xdr:nvSpPr>
      <xdr:spPr>
        <a:xfrm>
          <a:off x="7486650" y="300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18</xdr:row>
      <xdr:rowOff>9525</xdr:rowOff>
    </xdr:from>
    <xdr:to>
      <xdr:col>8</xdr:col>
      <xdr:colOff>962025</xdr:colOff>
      <xdr:row>19</xdr:row>
      <xdr:rowOff>0</xdr:rowOff>
    </xdr:to>
    <xdr:sp>
      <xdr:nvSpPr>
        <xdr:cNvPr id="107" name="Rectangle 109"/>
        <xdr:cNvSpPr>
          <a:spLocks/>
        </xdr:cNvSpPr>
      </xdr:nvSpPr>
      <xdr:spPr>
        <a:xfrm>
          <a:off x="7486650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20</xdr:row>
      <xdr:rowOff>9525</xdr:rowOff>
    </xdr:from>
    <xdr:to>
      <xdr:col>8</xdr:col>
      <xdr:colOff>962025</xdr:colOff>
      <xdr:row>21</xdr:row>
      <xdr:rowOff>0</xdr:rowOff>
    </xdr:to>
    <xdr:sp>
      <xdr:nvSpPr>
        <xdr:cNvPr id="108" name="Rectangle 110"/>
        <xdr:cNvSpPr>
          <a:spLocks/>
        </xdr:cNvSpPr>
      </xdr:nvSpPr>
      <xdr:spPr>
        <a:xfrm>
          <a:off x="748665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133350</xdr:colOff>
      <xdr:row>18</xdr:row>
      <xdr:rowOff>9525</xdr:rowOff>
    </xdr:from>
    <xdr:to>
      <xdr:col>11</xdr:col>
      <xdr:colOff>971550</xdr:colOff>
      <xdr:row>19</xdr:row>
      <xdr:rowOff>0</xdr:rowOff>
    </xdr:to>
    <xdr:sp>
      <xdr:nvSpPr>
        <xdr:cNvPr id="109" name="Rectangle 111"/>
        <xdr:cNvSpPr>
          <a:spLocks/>
        </xdr:cNvSpPr>
      </xdr:nvSpPr>
      <xdr:spPr>
        <a:xfrm>
          <a:off x="9934575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19</xdr:row>
      <xdr:rowOff>9525</xdr:rowOff>
    </xdr:from>
    <xdr:to>
      <xdr:col>11</xdr:col>
      <xdr:colOff>962025</xdr:colOff>
      <xdr:row>20</xdr:row>
      <xdr:rowOff>0</xdr:rowOff>
    </xdr:to>
    <xdr:sp>
      <xdr:nvSpPr>
        <xdr:cNvPr id="110" name="Rectangle 112"/>
        <xdr:cNvSpPr>
          <a:spLocks/>
        </xdr:cNvSpPr>
      </xdr:nvSpPr>
      <xdr:spPr>
        <a:xfrm>
          <a:off x="992505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24</xdr:row>
      <xdr:rowOff>9525</xdr:rowOff>
    </xdr:from>
    <xdr:to>
      <xdr:col>11</xdr:col>
      <xdr:colOff>962025</xdr:colOff>
      <xdr:row>25</xdr:row>
      <xdr:rowOff>0</xdr:rowOff>
    </xdr:to>
    <xdr:sp>
      <xdr:nvSpPr>
        <xdr:cNvPr id="111" name="Rectangle 113"/>
        <xdr:cNvSpPr>
          <a:spLocks/>
        </xdr:cNvSpPr>
      </xdr:nvSpPr>
      <xdr:spPr>
        <a:xfrm>
          <a:off x="99250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27</xdr:row>
      <xdr:rowOff>9525</xdr:rowOff>
    </xdr:from>
    <xdr:to>
      <xdr:col>11</xdr:col>
      <xdr:colOff>962025</xdr:colOff>
      <xdr:row>28</xdr:row>
      <xdr:rowOff>0</xdr:rowOff>
    </xdr:to>
    <xdr:sp>
      <xdr:nvSpPr>
        <xdr:cNvPr id="112" name="Rectangle 114"/>
        <xdr:cNvSpPr>
          <a:spLocks/>
        </xdr:cNvSpPr>
      </xdr:nvSpPr>
      <xdr:spPr>
        <a:xfrm>
          <a:off x="99250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37</xdr:row>
      <xdr:rowOff>9525</xdr:rowOff>
    </xdr:from>
    <xdr:to>
      <xdr:col>11</xdr:col>
      <xdr:colOff>962025</xdr:colOff>
      <xdr:row>38</xdr:row>
      <xdr:rowOff>0</xdr:rowOff>
    </xdr:to>
    <xdr:sp>
      <xdr:nvSpPr>
        <xdr:cNvPr id="113" name="Rectangle 116"/>
        <xdr:cNvSpPr>
          <a:spLocks/>
        </xdr:cNvSpPr>
      </xdr:nvSpPr>
      <xdr:spPr>
        <a:xfrm>
          <a:off x="992505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40</xdr:row>
      <xdr:rowOff>9525</xdr:rowOff>
    </xdr:from>
    <xdr:to>
      <xdr:col>11</xdr:col>
      <xdr:colOff>962025</xdr:colOff>
      <xdr:row>41</xdr:row>
      <xdr:rowOff>0</xdr:rowOff>
    </xdr:to>
    <xdr:sp>
      <xdr:nvSpPr>
        <xdr:cNvPr id="114" name="Rectangle 117"/>
        <xdr:cNvSpPr>
          <a:spLocks/>
        </xdr:cNvSpPr>
      </xdr:nvSpPr>
      <xdr:spPr>
        <a:xfrm>
          <a:off x="992505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39</xdr:row>
      <xdr:rowOff>9525</xdr:rowOff>
    </xdr:from>
    <xdr:to>
      <xdr:col>11</xdr:col>
      <xdr:colOff>962025</xdr:colOff>
      <xdr:row>40</xdr:row>
      <xdr:rowOff>0</xdr:rowOff>
    </xdr:to>
    <xdr:sp>
      <xdr:nvSpPr>
        <xdr:cNvPr id="115" name="Rectangle 118"/>
        <xdr:cNvSpPr>
          <a:spLocks/>
        </xdr:cNvSpPr>
      </xdr:nvSpPr>
      <xdr:spPr>
        <a:xfrm>
          <a:off x="99250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27</xdr:row>
      <xdr:rowOff>9525</xdr:rowOff>
    </xdr:from>
    <xdr:to>
      <xdr:col>14</xdr:col>
      <xdr:colOff>962025</xdr:colOff>
      <xdr:row>28</xdr:row>
      <xdr:rowOff>0</xdr:rowOff>
    </xdr:to>
    <xdr:sp>
      <xdr:nvSpPr>
        <xdr:cNvPr id="116" name="Rectangle 119"/>
        <xdr:cNvSpPr>
          <a:spLocks/>
        </xdr:cNvSpPr>
      </xdr:nvSpPr>
      <xdr:spPr>
        <a:xfrm>
          <a:off x="123634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23</xdr:row>
      <xdr:rowOff>9525</xdr:rowOff>
    </xdr:from>
    <xdr:to>
      <xdr:col>14</xdr:col>
      <xdr:colOff>962025</xdr:colOff>
      <xdr:row>24</xdr:row>
      <xdr:rowOff>0</xdr:rowOff>
    </xdr:to>
    <xdr:sp>
      <xdr:nvSpPr>
        <xdr:cNvPr id="117" name="Rectangle 120"/>
        <xdr:cNvSpPr>
          <a:spLocks/>
        </xdr:cNvSpPr>
      </xdr:nvSpPr>
      <xdr:spPr>
        <a:xfrm>
          <a:off x="1236345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37</xdr:row>
      <xdr:rowOff>9525</xdr:rowOff>
    </xdr:from>
    <xdr:to>
      <xdr:col>14</xdr:col>
      <xdr:colOff>962025</xdr:colOff>
      <xdr:row>38</xdr:row>
      <xdr:rowOff>0</xdr:rowOff>
    </xdr:to>
    <xdr:sp>
      <xdr:nvSpPr>
        <xdr:cNvPr id="118" name="Rectangle 121"/>
        <xdr:cNvSpPr>
          <a:spLocks/>
        </xdr:cNvSpPr>
      </xdr:nvSpPr>
      <xdr:spPr>
        <a:xfrm>
          <a:off x="1236345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38</xdr:row>
      <xdr:rowOff>9525</xdr:rowOff>
    </xdr:from>
    <xdr:to>
      <xdr:col>14</xdr:col>
      <xdr:colOff>962025</xdr:colOff>
      <xdr:row>39</xdr:row>
      <xdr:rowOff>0</xdr:rowOff>
    </xdr:to>
    <xdr:sp>
      <xdr:nvSpPr>
        <xdr:cNvPr id="119" name="Rectangle 122"/>
        <xdr:cNvSpPr>
          <a:spLocks/>
        </xdr:cNvSpPr>
      </xdr:nvSpPr>
      <xdr:spPr>
        <a:xfrm>
          <a:off x="12363450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51</xdr:row>
      <xdr:rowOff>9525</xdr:rowOff>
    </xdr:from>
    <xdr:to>
      <xdr:col>8</xdr:col>
      <xdr:colOff>962025</xdr:colOff>
      <xdr:row>52</xdr:row>
      <xdr:rowOff>0</xdr:rowOff>
    </xdr:to>
    <xdr:sp>
      <xdr:nvSpPr>
        <xdr:cNvPr id="120" name="Rectangle 123"/>
        <xdr:cNvSpPr>
          <a:spLocks/>
        </xdr:cNvSpPr>
      </xdr:nvSpPr>
      <xdr:spPr>
        <a:xfrm>
          <a:off x="74866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52</xdr:row>
      <xdr:rowOff>9525</xdr:rowOff>
    </xdr:from>
    <xdr:to>
      <xdr:col>8</xdr:col>
      <xdr:colOff>962025</xdr:colOff>
      <xdr:row>53</xdr:row>
      <xdr:rowOff>0</xdr:rowOff>
    </xdr:to>
    <xdr:sp>
      <xdr:nvSpPr>
        <xdr:cNvPr id="121" name="Rectangle 124"/>
        <xdr:cNvSpPr>
          <a:spLocks/>
        </xdr:cNvSpPr>
      </xdr:nvSpPr>
      <xdr:spPr>
        <a:xfrm>
          <a:off x="7486650" y="913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55</xdr:row>
      <xdr:rowOff>9525</xdr:rowOff>
    </xdr:from>
    <xdr:to>
      <xdr:col>8</xdr:col>
      <xdr:colOff>962025</xdr:colOff>
      <xdr:row>56</xdr:row>
      <xdr:rowOff>0</xdr:rowOff>
    </xdr:to>
    <xdr:sp>
      <xdr:nvSpPr>
        <xdr:cNvPr id="122" name="Rectangle 125"/>
        <xdr:cNvSpPr>
          <a:spLocks/>
        </xdr:cNvSpPr>
      </xdr:nvSpPr>
      <xdr:spPr>
        <a:xfrm>
          <a:off x="7486650" y="9705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62</xdr:row>
      <xdr:rowOff>9525</xdr:rowOff>
    </xdr:from>
    <xdr:to>
      <xdr:col>8</xdr:col>
      <xdr:colOff>962025</xdr:colOff>
      <xdr:row>63</xdr:row>
      <xdr:rowOff>0</xdr:rowOff>
    </xdr:to>
    <xdr:sp>
      <xdr:nvSpPr>
        <xdr:cNvPr id="123" name="Rectangle 126"/>
        <xdr:cNvSpPr>
          <a:spLocks/>
        </xdr:cNvSpPr>
      </xdr:nvSpPr>
      <xdr:spPr>
        <a:xfrm>
          <a:off x="7486650" y="1084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63</xdr:row>
      <xdr:rowOff>9525</xdr:rowOff>
    </xdr:from>
    <xdr:to>
      <xdr:col>8</xdr:col>
      <xdr:colOff>962025</xdr:colOff>
      <xdr:row>64</xdr:row>
      <xdr:rowOff>0</xdr:rowOff>
    </xdr:to>
    <xdr:sp>
      <xdr:nvSpPr>
        <xdr:cNvPr id="124" name="Rectangle 127"/>
        <xdr:cNvSpPr>
          <a:spLocks/>
        </xdr:cNvSpPr>
      </xdr:nvSpPr>
      <xdr:spPr>
        <a:xfrm>
          <a:off x="7486650" y="1103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75</xdr:row>
      <xdr:rowOff>9525</xdr:rowOff>
    </xdr:from>
    <xdr:to>
      <xdr:col>8</xdr:col>
      <xdr:colOff>962025</xdr:colOff>
      <xdr:row>76</xdr:row>
      <xdr:rowOff>0</xdr:rowOff>
    </xdr:to>
    <xdr:sp>
      <xdr:nvSpPr>
        <xdr:cNvPr id="125" name="Rectangle 128"/>
        <xdr:cNvSpPr>
          <a:spLocks/>
        </xdr:cNvSpPr>
      </xdr:nvSpPr>
      <xdr:spPr>
        <a:xfrm>
          <a:off x="7486650" y="1294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76</xdr:row>
      <xdr:rowOff>9525</xdr:rowOff>
    </xdr:from>
    <xdr:to>
      <xdr:col>8</xdr:col>
      <xdr:colOff>962025</xdr:colOff>
      <xdr:row>77</xdr:row>
      <xdr:rowOff>0</xdr:rowOff>
    </xdr:to>
    <xdr:sp>
      <xdr:nvSpPr>
        <xdr:cNvPr id="126" name="Rectangle 129"/>
        <xdr:cNvSpPr>
          <a:spLocks/>
        </xdr:cNvSpPr>
      </xdr:nvSpPr>
      <xdr:spPr>
        <a:xfrm>
          <a:off x="74866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84</xdr:row>
      <xdr:rowOff>9525</xdr:rowOff>
    </xdr:from>
    <xdr:to>
      <xdr:col>8</xdr:col>
      <xdr:colOff>962025</xdr:colOff>
      <xdr:row>85</xdr:row>
      <xdr:rowOff>0</xdr:rowOff>
    </xdr:to>
    <xdr:sp>
      <xdr:nvSpPr>
        <xdr:cNvPr id="127" name="Rectangle 130"/>
        <xdr:cNvSpPr>
          <a:spLocks/>
        </xdr:cNvSpPr>
      </xdr:nvSpPr>
      <xdr:spPr>
        <a:xfrm>
          <a:off x="7486650" y="1446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87</xdr:row>
      <xdr:rowOff>9525</xdr:rowOff>
    </xdr:from>
    <xdr:to>
      <xdr:col>8</xdr:col>
      <xdr:colOff>962025</xdr:colOff>
      <xdr:row>88</xdr:row>
      <xdr:rowOff>0</xdr:rowOff>
    </xdr:to>
    <xdr:sp>
      <xdr:nvSpPr>
        <xdr:cNvPr id="128" name="Rectangle 131"/>
        <xdr:cNvSpPr>
          <a:spLocks/>
        </xdr:cNvSpPr>
      </xdr:nvSpPr>
      <xdr:spPr>
        <a:xfrm>
          <a:off x="7486650" y="1503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88</xdr:row>
      <xdr:rowOff>9525</xdr:rowOff>
    </xdr:from>
    <xdr:to>
      <xdr:col>8</xdr:col>
      <xdr:colOff>962025</xdr:colOff>
      <xdr:row>89</xdr:row>
      <xdr:rowOff>0</xdr:rowOff>
    </xdr:to>
    <xdr:sp>
      <xdr:nvSpPr>
        <xdr:cNvPr id="129" name="Rectangle 132"/>
        <xdr:cNvSpPr>
          <a:spLocks/>
        </xdr:cNvSpPr>
      </xdr:nvSpPr>
      <xdr:spPr>
        <a:xfrm>
          <a:off x="7486650" y="15230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87</xdr:row>
      <xdr:rowOff>9525</xdr:rowOff>
    </xdr:from>
    <xdr:to>
      <xdr:col>11</xdr:col>
      <xdr:colOff>962025</xdr:colOff>
      <xdr:row>88</xdr:row>
      <xdr:rowOff>0</xdr:rowOff>
    </xdr:to>
    <xdr:sp>
      <xdr:nvSpPr>
        <xdr:cNvPr id="130" name="Rectangle 133"/>
        <xdr:cNvSpPr>
          <a:spLocks/>
        </xdr:cNvSpPr>
      </xdr:nvSpPr>
      <xdr:spPr>
        <a:xfrm>
          <a:off x="9925050" y="1503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84</xdr:row>
      <xdr:rowOff>9525</xdr:rowOff>
    </xdr:from>
    <xdr:to>
      <xdr:col>11</xdr:col>
      <xdr:colOff>962025</xdr:colOff>
      <xdr:row>85</xdr:row>
      <xdr:rowOff>0</xdr:rowOff>
    </xdr:to>
    <xdr:sp>
      <xdr:nvSpPr>
        <xdr:cNvPr id="131" name="Rectangle 134"/>
        <xdr:cNvSpPr>
          <a:spLocks/>
        </xdr:cNvSpPr>
      </xdr:nvSpPr>
      <xdr:spPr>
        <a:xfrm>
          <a:off x="9925050" y="1446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75</xdr:row>
      <xdr:rowOff>9525</xdr:rowOff>
    </xdr:from>
    <xdr:to>
      <xdr:col>11</xdr:col>
      <xdr:colOff>962025</xdr:colOff>
      <xdr:row>76</xdr:row>
      <xdr:rowOff>0</xdr:rowOff>
    </xdr:to>
    <xdr:sp>
      <xdr:nvSpPr>
        <xdr:cNvPr id="132" name="Rectangle 135"/>
        <xdr:cNvSpPr>
          <a:spLocks/>
        </xdr:cNvSpPr>
      </xdr:nvSpPr>
      <xdr:spPr>
        <a:xfrm>
          <a:off x="9925050" y="1294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76</xdr:row>
      <xdr:rowOff>9525</xdr:rowOff>
    </xdr:from>
    <xdr:to>
      <xdr:col>11</xdr:col>
      <xdr:colOff>962025</xdr:colOff>
      <xdr:row>77</xdr:row>
      <xdr:rowOff>0</xdr:rowOff>
    </xdr:to>
    <xdr:sp>
      <xdr:nvSpPr>
        <xdr:cNvPr id="133" name="Rectangle 136"/>
        <xdr:cNvSpPr>
          <a:spLocks/>
        </xdr:cNvSpPr>
      </xdr:nvSpPr>
      <xdr:spPr>
        <a:xfrm>
          <a:off x="99250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70</xdr:row>
      <xdr:rowOff>9525</xdr:rowOff>
    </xdr:from>
    <xdr:to>
      <xdr:col>11</xdr:col>
      <xdr:colOff>962025</xdr:colOff>
      <xdr:row>71</xdr:row>
      <xdr:rowOff>0</xdr:rowOff>
    </xdr:to>
    <xdr:sp>
      <xdr:nvSpPr>
        <xdr:cNvPr id="134" name="Rectangle 137"/>
        <xdr:cNvSpPr>
          <a:spLocks/>
        </xdr:cNvSpPr>
      </xdr:nvSpPr>
      <xdr:spPr>
        <a:xfrm>
          <a:off x="99250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71</xdr:row>
      <xdr:rowOff>9525</xdr:rowOff>
    </xdr:from>
    <xdr:to>
      <xdr:col>11</xdr:col>
      <xdr:colOff>962025</xdr:colOff>
      <xdr:row>72</xdr:row>
      <xdr:rowOff>0</xdr:rowOff>
    </xdr:to>
    <xdr:sp>
      <xdr:nvSpPr>
        <xdr:cNvPr id="135" name="Rectangle 138"/>
        <xdr:cNvSpPr>
          <a:spLocks/>
        </xdr:cNvSpPr>
      </xdr:nvSpPr>
      <xdr:spPr>
        <a:xfrm>
          <a:off x="9925050" y="12372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65</xdr:row>
      <xdr:rowOff>9525</xdr:rowOff>
    </xdr:from>
    <xdr:to>
      <xdr:col>11</xdr:col>
      <xdr:colOff>962025</xdr:colOff>
      <xdr:row>66</xdr:row>
      <xdr:rowOff>0</xdr:rowOff>
    </xdr:to>
    <xdr:sp>
      <xdr:nvSpPr>
        <xdr:cNvPr id="136" name="Rectangle 139"/>
        <xdr:cNvSpPr>
          <a:spLocks/>
        </xdr:cNvSpPr>
      </xdr:nvSpPr>
      <xdr:spPr>
        <a:xfrm>
          <a:off x="9925050" y="11420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61</xdr:row>
      <xdr:rowOff>9525</xdr:rowOff>
    </xdr:from>
    <xdr:to>
      <xdr:col>11</xdr:col>
      <xdr:colOff>962025</xdr:colOff>
      <xdr:row>62</xdr:row>
      <xdr:rowOff>0</xdr:rowOff>
    </xdr:to>
    <xdr:sp>
      <xdr:nvSpPr>
        <xdr:cNvPr id="137" name="Rectangle 140"/>
        <xdr:cNvSpPr>
          <a:spLocks/>
        </xdr:cNvSpPr>
      </xdr:nvSpPr>
      <xdr:spPr>
        <a:xfrm>
          <a:off x="9925050" y="1065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60</xdr:row>
      <xdr:rowOff>9525</xdr:rowOff>
    </xdr:from>
    <xdr:to>
      <xdr:col>11</xdr:col>
      <xdr:colOff>962025</xdr:colOff>
      <xdr:row>61</xdr:row>
      <xdr:rowOff>0</xdr:rowOff>
    </xdr:to>
    <xdr:sp>
      <xdr:nvSpPr>
        <xdr:cNvPr id="138" name="Rectangle 141"/>
        <xdr:cNvSpPr>
          <a:spLocks/>
        </xdr:cNvSpPr>
      </xdr:nvSpPr>
      <xdr:spPr>
        <a:xfrm>
          <a:off x="9925050" y="1046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52</xdr:row>
      <xdr:rowOff>9525</xdr:rowOff>
    </xdr:from>
    <xdr:to>
      <xdr:col>14</xdr:col>
      <xdr:colOff>962025</xdr:colOff>
      <xdr:row>53</xdr:row>
      <xdr:rowOff>0</xdr:rowOff>
    </xdr:to>
    <xdr:sp>
      <xdr:nvSpPr>
        <xdr:cNvPr id="139" name="Rectangle 142"/>
        <xdr:cNvSpPr>
          <a:spLocks/>
        </xdr:cNvSpPr>
      </xdr:nvSpPr>
      <xdr:spPr>
        <a:xfrm>
          <a:off x="12363450" y="913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55</xdr:row>
      <xdr:rowOff>9525</xdr:rowOff>
    </xdr:from>
    <xdr:to>
      <xdr:col>14</xdr:col>
      <xdr:colOff>962025</xdr:colOff>
      <xdr:row>56</xdr:row>
      <xdr:rowOff>0</xdr:rowOff>
    </xdr:to>
    <xdr:sp>
      <xdr:nvSpPr>
        <xdr:cNvPr id="140" name="Rectangle 143"/>
        <xdr:cNvSpPr>
          <a:spLocks/>
        </xdr:cNvSpPr>
      </xdr:nvSpPr>
      <xdr:spPr>
        <a:xfrm>
          <a:off x="12363450" y="9705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60</xdr:row>
      <xdr:rowOff>9525</xdr:rowOff>
    </xdr:from>
    <xdr:to>
      <xdr:col>14</xdr:col>
      <xdr:colOff>962025</xdr:colOff>
      <xdr:row>61</xdr:row>
      <xdr:rowOff>0</xdr:rowOff>
    </xdr:to>
    <xdr:sp>
      <xdr:nvSpPr>
        <xdr:cNvPr id="141" name="Rectangle 144"/>
        <xdr:cNvSpPr>
          <a:spLocks/>
        </xdr:cNvSpPr>
      </xdr:nvSpPr>
      <xdr:spPr>
        <a:xfrm>
          <a:off x="12363450" y="1046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62</xdr:row>
      <xdr:rowOff>9525</xdr:rowOff>
    </xdr:from>
    <xdr:to>
      <xdr:col>14</xdr:col>
      <xdr:colOff>962025</xdr:colOff>
      <xdr:row>63</xdr:row>
      <xdr:rowOff>0</xdr:rowOff>
    </xdr:to>
    <xdr:sp>
      <xdr:nvSpPr>
        <xdr:cNvPr id="142" name="Rectangle 145"/>
        <xdr:cNvSpPr>
          <a:spLocks/>
        </xdr:cNvSpPr>
      </xdr:nvSpPr>
      <xdr:spPr>
        <a:xfrm>
          <a:off x="12363450" y="1084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69</xdr:row>
      <xdr:rowOff>9525</xdr:rowOff>
    </xdr:from>
    <xdr:to>
      <xdr:col>14</xdr:col>
      <xdr:colOff>962025</xdr:colOff>
      <xdr:row>70</xdr:row>
      <xdr:rowOff>0</xdr:rowOff>
    </xdr:to>
    <xdr:sp>
      <xdr:nvSpPr>
        <xdr:cNvPr id="143" name="Rectangle 146"/>
        <xdr:cNvSpPr>
          <a:spLocks/>
        </xdr:cNvSpPr>
      </xdr:nvSpPr>
      <xdr:spPr>
        <a:xfrm>
          <a:off x="12363450" y="1199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70</xdr:row>
      <xdr:rowOff>9525</xdr:rowOff>
    </xdr:from>
    <xdr:to>
      <xdr:col>14</xdr:col>
      <xdr:colOff>962025</xdr:colOff>
      <xdr:row>71</xdr:row>
      <xdr:rowOff>0</xdr:rowOff>
    </xdr:to>
    <xdr:sp>
      <xdr:nvSpPr>
        <xdr:cNvPr id="144" name="Rectangle 148"/>
        <xdr:cNvSpPr>
          <a:spLocks/>
        </xdr:cNvSpPr>
      </xdr:nvSpPr>
      <xdr:spPr>
        <a:xfrm>
          <a:off x="123634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81</xdr:row>
      <xdr:rowOff>9525</xdr:rowOff>
    </xdr:from>
    <xdr:to>
      <xdr:col>14</xdr:col>
      <xdr:colOff>962025</xdr:colOff>
      <xdr:row>82</xdr:row>
      <xdr:rowOff>0</xdr:rowOff>
    </xdr:to>
    <xdr:sp>
      <xdr:nvSpPr>
        <xdr:cNvPr id="145" name="Rectangle 149"/>
        <xdr:cNvSpPr>
          <a:spLocks/>
        </xdr:cNvSpPr>
      </xdr:nvSpPr>
      <xdr:spPr>
        <a:xfrm>
          <a:off x="12363450" y="13896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87</xdr:row>
      <xdr:rowOff>9525</xdr:rowOff>
    </xdr:from>
    <xdr:to>
      <xdr:col>14</xdr:col>
      <xdr:colOff>962025</xdr:colOff>
      <xdr:row>88</xdr:row>
      <xdr:rowOff>0</xdr:rowOff>
    </xdr:to>
    <xdr:sp>
      <xdr:nvSpPr>
        <xdr:cNvPr id="146" name="Rectangle 150"/>
        <xdr:cNvSpPr>
          <a:spLocks/>
        </xdr:cNvSpPr>
      </xdr:nvSpPr>
      <xdr:spPr>
        <a:xfrm>
          <a:off x="12363450" y="1503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33</xdr:row>
      <xdr:rowOff>9525</xdr:rowOff>
    </xdr:from>
    <xdr:to>
      <xdr:col>5</xdr:col>
      <xdr:colOff>962025</xdr:colOff>
      <xdr:row>34</xdr:row>
      <xdr:rowOff>0</xdr:rowOff>
    </xdr:to>
    <xdr:sp>
      <xdr:nvSpPr>
        <xdr:cNvPr id="147" name="Rectangle 151"/>
        <xdr:cNvSpPr>
          <a:spLocks/>
        </xdr:cNvSpPr>
      </xdr:nvSpPr>
      <xdr:spPr>
        <a:xfrm>
          <a:off x="504825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34</xdr:row>
      <xdr:rowOff>9525</xdr:rowOff>
    </xdr:from>
    <xdr:to>
      <xdr:col>5</xdr:col>
      <xdr:colOff>962025</xdr:colOff>
      <xdr:row>35</xdr:row>
      <xdr:rowOff>0</xdr:rowOff>
    </xdr:to>
    <xdr:sp>
      <xdr:nvSpPr>
        <xdr:cNvPr id="148" name="Rectangle 152"/>
        <xdr:cNvSpPr>
          <a:spLocks/>
        </xdr:cNvSpPr>
      </xdr:nvSpPr>
      <xdr:spPr>
        <a:xfrm>
          <a:off x="5048250" y="6048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23</xdr:row>
      <xdr:rowOff>9525</xdr:rowOff>
    </xdr:from>
    <xdr:to>
      <xdr:col>11</xdr:col>
      <xdr:colOff>962025</xdr:colOff>
      <xdr:row>24</xdr:row>
      <xdr:rowOff>0</xdr:rowOff>
    </xdr:to>
    <xdr:sp>
      <xdr:nvSpPr>
        <xdr:cNvPr id="149" name="Rectangle 153"/>
        <xdr:cNvSpPr>
          <a:spLocks/>
        </xdr:cNvSpPr>
      </xdr:nvSpPr>
      <xdr:spPr>
        <a:xfrm>
          <a:off x="992505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7</xdr:row>
      <xdr:rowOff>104775</xdr:rowOff>
    </xdr:from>
    <xdr:to>
      <xdr:col>14</xdr:col>
      <xdr:colOff>981075</xdr:colOff>
      <xdr:row>7</xdr:row>
      <xdr:rowOff>285750</xdr:rowOff>
    </xdr:to>
    <xdr:sp>
      <xdr:nvSpPr>
        <xdr:cNvPr id="150" name="Rectangle 154"/>
        <xdr:cNvSpPr>
          <a:spLocks/>
        </xdr:cNvSpPr>
      </xdr:nvSpPr>
      <xdr:spPr>
        <a:xfrm>
          <a:off x="12382500" y="170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7</xdr:row>
      <xdr:rowOff>114300</xdr:rowOff>
    </xdr:from>
    <xdr:to>
      <xdr:col>8</xdr:col>
      <xdr:colOff>962025</xdr:colOff>
      <xdr:row>7</xdr:row>
      <xdr:rowOff>295275</xdr:rowOff>
    </xdr:to>
    <xdr:sp>
      <xdr:nvSpPr>
        <xdr:cNvPr id="151" name="Rectangle 155"/>
        <xdr:cNvSpPr>
          <a:spLocks/>
        </xdr:cNvSpPr>
      </xdr:nvSpPr>
      <xdr:spPr>
        <a:xfrm>
          <a:off x="7486650" y="171450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45</xdr:row>
      <xdr:rowOff>9525</xdr:rowOff>
    </xdr:from>
    <xdr:to>
      <xdr:col>5</xdr:col>
      <xdr:colOff>962025</xdr:colOff>
      <xdr:row>46</xdr:row>
      <xdr:rowOff>0</xdr:rowOff>
    </xdr:to>
    <xdr:sp>
      <xdr:nvSpPr>
        <xdr:cNvPr id="152" name="Rectangle 156"/>
        <xdr:cNvSpPr>
          <a:spLocks/>
        </xdr:cNvSpPr>
      </xdr:nvSpPr>
      <xdr:spPr>
        <a:xfrm>
          <a:off x="5048250" y="7991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46</xdr:row>
      <xdr:rowOff>9525</xdr:rowOff>
    </xdr:from>
    <xdr:to>
      <xdr:col>5</xdr:col>
      <xdr:colOff>962025</xdr:colOff>
      <xdr:row>47</xdr:row>
      <xdr:rowOff>0</xdr:rowOff>
    </xdr:to>
    <xdr:sp>
      <xdr:nvSpPr>
        <xdr:cNvPr id="153" name="Rectangle 157"/>
        <xdr:cNvSpPr>
          <a:spLocks/>
        </xdr:cNvSpPr>
      </xdr:nvSpPr>
      <xdr:spPr>
        <a:xfrm>
          <a:off x="5048250" y="818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70</xdr:row>
      <xdr:rowOff>9525</xdr:rowOff>
    </xdr:from>
    <xdr:to>
      <xdr:col>5</xdr:col>
      <xdr:colOff>962025</xdr:colOff>
      <xdr:row>71</xdr:row>
      <xdr:rowOff>0</xdr:rowOff>
    </xdr:to>
    <xdr:sp>
      <xdr:nvSpPr>
        <xdr:cNvPr id="154" name="Rectangle 158"/>
        <xdr:cNvSpPr>
          <a:spLocks/>
        </xdr:cNvSpPr>
      </xdr:nvSpPr>
      <xdr:spPr>
        <a:xfrm>
          <a:off x="50482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123825</xdr:colOff>
      <xdr:row>71</xdr:row>
      <xdr:rowOff>9525</xdr:rowOff>
    </xdr:from>
    <xdr:to>
      <xdr:col>5</xdr:col>
      <xdr:colOff>962025</xdr:colOff>
      <xdr:row>72</xdr:row>
      <xdr:rowOff>0</xdr:rowOff>
    </xdr:to>
    <xdr:sp>
      <xdr:nvSpPr>
        <xdr:cNvPr id="155" name="Rectangle 159"/>
        <xdr:cNvSpPr>
          <a:spLocks/>
        </xdr:cNvSpPr>
      </xdr:nvSpPr>
      <xdr:spPr>
        <a:xfrm>
          <a:off x="5048250" y="12372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52</xdr:row>
      <xdr:rowOff>9525</xdr:rowOff>
    </xdr:from>
    <xdr:to>
      <xdr:col>11</xdr:col>
      <xdr:colOff>962025</xdr:colOff>
      <xdr:row>53</xdr:row>
      <xdr:rowOff>0</xdr:rowOff>
    </xdr:to>
    <xdr:sp>
      <xdr:nvSpPr>
        <xdr:cNvPr id="156" name="Rectangle 161"/>
        <xdr:cNvSpPr>
          <a:spLocks/>
        </xdr:cNvSpPr>
      </xdr:nvSpPr>
      <xdr:spPr>
        <a:xfrm>
          <a:off x="9925050" y="913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54</xdr:row>
      <xdr:rowOff>9525</xdr:rowOff>
    </xdr:from>
    <xdr:to>
      <xdr:col>11</xdr:col>
      <xdr:colOff>962025</xdr:colOff>
      <xdr:row>55</xdr:row>
      <xdr:rowOff>0</xdr:rowOff>
    </xdr:to>
    <xdr:sp>
      <xdr:nvSpPr>
        <xdr:cNvPr id="157" name="Rectangle 162"/>
        <xdr:cNvSpPr>
          <a:spLocks/>
        </xdr:cNvSpPr>
      </xdr:nvSpPr>
      <xdr:spPr>
        <a:xfrm>
          <a:off x="9925050" y="951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55</xdr:row>
      <xdr:rowOff>9525</xdr:rowOff>
    </xdr:from>
    <xdr:to>
      <xdr:col>11</xdr:col>
      <xdr:colOff>962025</xdr:colOff>
      <xdr:row>56</xdr:row>
      <xdr:rowOff>0</xdr:rowOff>
    </xdr:to>
    <xdr:sp>
      <xdr:nvSpPr>
        <xdr:cNvPr id="158" name="Rectangle 163"/>
        <xdr:cNvSpPr>
          <a:spLocks/>
        </xdr:cNvSpPr>
      </xdr:nvSpPr>
      <xdr:spPr>
        <a:xfrm>
          <a:off x="9925050" y="9705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81</xdr:row>
      <xdr:rowOff>9525</xdr:rowOff>
    </xdr:from>
    <xdr:to>
      <xdr:col>11</xdr:col>
      <xdr:colOff>962025</xdr:colOff>
      <xdr:row>82</xdr:row>
      <xdr:rowOff>0</xdr:rowOff>
    </xdr:to>
    <xdr:sp>
      <xdr:nvSpPr>
        <xdr:cNvPr id="159" name="Rectangle 164"/>
        <xdr:cNvSpPr>
          <a:spLocks/>
        </xdr:cNvSpPr>
      </xdr:nvSpPr>
      <xdr:spPr>
        <a:xfrm>
          <a:off x="9925050" y="13896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51</xdr:row>
      <xdr:rowOff>9525</xdr:rowOff>
    </xdr:from>
    <xdr:to>
      <xdr:col>14</xdr:col>
      <xdr:colOff>962025</xdr:colOff>
      <xdr:row>52</xdr:row>
      <xdr:rowOff>0</xdr:rowOff>
    </xdr:to>
    <xdr:sp>
      <xdr:nvSpPr>
        <xdr:cNvPr id="160" name="Rectangle 165"/>
        <xdr:cNvSpPr>
          <a:spLocks/>
        </xdr:cNvSpPr>
      </xdr:nvSpPr>
      <xdr:spPr>
        <a:xfrm>
          <a:off x="123634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76</xdr:row>
      <xdr:rowOff>9525</xdr:rowOff>
    </xdr:from>
    <xdr:to>
      <xdr:col>14</xdr:col>
      <xdr:colOff>962025</xdr:colOff>
      <xdr:row>77</xdr:row>
      <xdr:rowOff>0</xdr:rowOff>
    </xdr:to>
    <xdr:sp>
      <xdr:nvSpPr>
        <xdr:cNvPr id="161" name="Rectangle 168"/>
        <xdr:cNvSpPr>
          <a:spLocks/>
        </xdr:cNvSpPr>
      </xdr:nvSpPr>
      <xdr:spPr>
        <a:xfrm>
          <a:off x="123634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77</xdr:row>
      <xdr:rowOff>9525</xdr:rowOff>
    </xdr:from>
    <xdr:to>
      <xdr:col>14</xdr:col>
      <xdr:colOff>962025</xdr:colOff>
      <xdr:row>78</xdr:row>
      <xdr:rowOff>0</xdr:rowOff>
    </xdr:to>
    <xdr:sp>
      <xdr:nvSpPr>
        <xdr:cNvPr id="162" name="Rectangle 169"/>
        <xdr:cNvSpPr>
          <a:spLocks/>
        </xdr:cNvSpPr>
      </xdr:nvSpPr>
      <xdr:spPr>
        <a:xfrm>
          <a:off x="12363450" y="1332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64</xdr:row>
      <xdr:rowOff>9525</xdr:rowOff>
    </xdr:from>
    <xdr:to>
      <xdr:col>8</xdr:col>
      <xdr:colOff>962025</xdr:colOff>
      <xdr:row>65</xdr:row>
      <xdr:rowOff>0</xdr:rowOff>
    </xdr:to>
    <xdr:sp>
      <xdr:nvSpPr>
        <xdr:cNvPr id="163" name="Rectangle 170"/>
        <xdr:cNvSpPr>
          <a:spLocks/>
        </xdr:cNvSpPr>
      </xdr:nvSpPr>
      <xdr:spPr>
        <a:xfrm>
          <a:off x="7486650" y="1122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63</xdr:row>
      <xdr:rowOff>9525</xdr:rowOff>
    </xdr:from>
    <xdr:to>
      <xdr:col>14</xdr:col>
      <xdr:colOff>962025</xdr:colOff>
      <xdr:row>64</xdr:row>
      <xdr:rowOff>0</xdr:rowOff>
    </xdr:to>
    <xdr:sp>
      <xdr:nvSpPr>
        <xdr:cNvPr id="164" name="Rectangle 171"/>
        <xdr:cNvSpPr>
          <a:spLocks/>
        </xdr:cNvSpPr>
      </xdr:nvSpPr>
      <xdr:spPr>
        <a:xfrm>
          <a:off x="12363450" y="1103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65</xdr:row>
      <xdr:rowOff>9525</xdr:rowOff>
    </xdr:from>
    <xdr:to>
      <xdr:col>14</xdr:col>
      <xdr:colOff>962025</xdr:colOff>
      <xdr:row>66</xdr:row>
      <xdr:rowOff>0</xdr:rowOff>
    </xdr:to>
    <xdr:sp>
      <xdr:nvSpPr>
        <xdr:cNvPr id="165" name="Rectangle 172"/>
        <xdr:cNvSpPr>
          <a:spLocks/>
        </xdr:cNvSpPr>
      </xdr:nvSpPr>
      <xdr:spPr>
        <a:xfrm>
          <a:off x="12363450" y="11420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123825</xdr:colOff>
      <xdr:row>51</xdr:row>
      <xdr:rowOff>9525</xdr:rowOff>
    </xdr:from>
    <xdr:to>
      <xdr:col>11</xdr:col>
      <xdr:colOff>962025</xdr:colOff>
      <xdr:row>52</xdr:row>
      <xdr:rowOff>0</xdr:rowOff>
    </xdr:to>
    <xdr:sp>
      <xdr:nvSpPr>
        <xdr:cNvPr id="166" name="Rectangle 174"/>
        <xdr:cNvSpPr>
          <a:spLocks/>
        </xdr:cNvSpPr>
      </xdr:nvSpPr>
      <xdr:spPr>
        <a:xfrm>
          <a:off x="99250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42</xdr:row>
      <xdr:rowOff>114300</xdr:rowOff>
    </xdr:from>
    <xdr:to>
      <xdr:col>8</xdr:col>
      <xdr:colOff>962025</xdr:colOff>
      <xdr:row>42</xdr:row>
      <xdr:rowOff>295275</xdr:rowOff>
    </xdr:to>
    <xdr:sp>
      <xdr:nvSpPr>
        <xdr:cNvPr id="167" name="Rectangle 176"/>
        <xdr:cNvSpPr>
          <a:spLocks/>
        </xdr:cNvSpPr>
      </xdr:nvSpPr>
      <xdr:spPr>
        <a:xfrm>
          <a:off x="7486650" y="748665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123825</xdr:colOff>
      <xdr:row>42</xdr:row>
      <xdr:rowOff>114300</xdr:rowOff>
    </xdr:from>
    <xdr:to>
      <xdr:col>14</xdr:col>
      <xdr:colOff>962025</xdr:colOff>
      <xdr:row>42</xdr:row>
      <xdr:rowOff>295275</xdr:rowOff>
    </xdr:to>
    <xdr:sp>
      <xdr:nvSpPr>
        <xdr:cNvPr id="168" name="Rectangle 177"/>
        <xdr:cNvSpPr>
          <a:spLocks/>
        </xdr:cNvSpPr>
      </xdr:nvSpPr>
      <xdr:spPr>
        <a:xfrm>
          <a:off x="12363450" y="748665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123825</xdr:colOff>
      <xdr:row>74</xdr:row>
      <xdr:rowOff>9525</xdr:rowOff>
    </xdr:from>
    <xdr:to>
      <xdr:col>8</xdr:col>
      <xdr:colOff>962025</xdr:colOff>
      <xdr:row>75</xdr:row>
      <xdr:rowOff>0</xdr:rowOff>
    </xdr:to>
    <xdr:sp>
      <xdr:nvSpPr>
        <xdr:cNvPr id="169" name="Rectangle 178"/>
        <xdr:cNvSpPr>
          <a:spLocks/>
        </xdr:cNvSpPr>
      </xdr:nvSpPr>
      <xdr:spPr>
        <a:xfrm>
          <a:off x="7486650" y="1275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13</xdr:row>
      <xdr:rowOff>9525</xdr:rowOff>
    </xdr:from>
    <xdr:to>
      <xdr:col>17</xdr:col>
      <xdr:colOff>962025</xdr:colOff>
      <xdr:row>14</xdr:row>
      <xdr:rowOff>0</xdr:rowOff>
    </xdr:to>
    <xdr:sp>
      <xdr:nvSpPr>
        <xdr:cNvPr id="170" name="Rectangle 179"/>
        <xdr:cNvSpPr>
          <a:spLocks/>
        </xdr:cNvSpPr>
      </xdr:nvSpPr>
      <xdr:spPr>
        <a:xfrm>
          <a:off x="14801850" y="261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15</xdr:row>
      <xdr:rowOff>9525</xdr:rowOff>
    </xdr:from>
    <xdr:to>
      <xdr:col>17</xdr:col>
      <xdr:colOff>962025</xdr:colOff>
      <xdr:row>16</xdr:row>
      <xdr:rowOff>0</xdr:rowOff>
    </xdr:to>
    <xdr:sp>
      <xdr:nvSpPr>
        <xdr:cNvPr id="171" name="Rectangle 180"/>
        <xdr:cNvSpPr>
          <a:spLocks/>
        </xdr:cNvSpPr>
      </xdr:nvSpPr>
      <xdr:spPr>
        <a:xfrm>
          <a:off x="14801850" y="300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13</xdr:row>
      <xdr:rowOff>9525</xdr:rowOff>
    </xdr:from>
    <xdr:to>
      <xdr:col>20</xdr:col>
      <xdr:colOff>962025</xdr:colOff>
      <xdr:row>14</xdr:row>
      <xdr:rowOff>0</xdr:rowOff>
    </xdr:to>
    <xdr:sp>
      <xdr:nvSpPr>
        <xdr:cNvPr id="172" name="Rectangle 181"/>
        <xdr:cNvSpPr>
          <a:spLocks/>
        </xdr:cNvSpPr>
      </xdr:nvSpPr>
      <xdr:spPr>
        <a:xfrm>
          <a:off x="17240250" y="261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15</xdr:row>
      <xdr:rowOff>9525</xdr:rowOff>
    </xdr:from>
    <xdr:to>
      <xdr:col>20</xdr:col>
      <xdr:colOff>962025</xdr:colOff>
      <xdr:row>16</xdr:row>
      <xdr:rowOff>0</xdr:rowOff>
    </xdr:to>
    <xdr:sp>
      <xdr:nvSpPr>
        <xdr:cNvPr id="173" name="Rectangle 182"/>
        <xdr:cNvSpPr>
          <a:spLocks/>
        </xdr:cNvSpPr>
      </xdr:nvSpPr>
      <xdr:spPr>
        <a:xfrm>
          <a:off x="17240250" y="300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20</xdr:row>
      <xdr:rowOff>9525</xdr:rowOff>
    </xdr:from>
    <xdr:to>
      <xdr:col>17</xdr:col>
      <xdr:colOff>962025</xdr:colOff>
      <xdr:row>21</xdr:row>
      <xdr:rowOff>0</xdr:rowOff>
    </xdr:to>
    <xdr:sp>
      <xdr:nvSpPr>
        <xdr:cNvPr id="174" name="Rectangle 183"/>
        <xdr:cNvSpPr>
          <a:spLocks/>
        </xdr:cNvSpPr>
      </xdr:nvSpPr>
      <xdr:spPr>
        <a:xfrm>
          <a:off x="1480185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24</xdr:row>
      <xdr:rowOff>9525</xdr:rowOff>
    </xdr:from>
    <xdr:to>
      <xdr:col>17</xdr:col>
      <xdr:colOff>962025</xdr:colOff>
      <xdr:row>25</xdr:row>
      <xdr:rowOff>0</xdr:rowOff>
    </xdr:to>
    <xdr:sp>
      <xdr:nvSpPr>
        <xdr:cNvPr id="175" name="Rectangle 184"/>
        <xdr:cNvSpPr>
          <a:spLocks/>
        </xdr:cNvSpPr>
      </xdr:nvSpPr>
      <xdr:spPr>
        <a:xfrm>
          <a:off x="148018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23</xdr:row>
      <xdr:rowOff>9525</xdr:rowOff>
    </xdr:from>
    <xdr:to>
      <xdr:col>17</xdr:col>
      <xdr:colOff>962025</xdr:colOff>
      <xdr:row>24</xdr:row>
      <xdr:rowOff>0</xdr:rowOff>
    </xdr:to>
    <xdr:sp>
      <xdr:nvSpPr>
        <xdr:cNvPr id="176" name="Rectangle 185"/>
        <xdr:cNvSpPr>
          <a:spLocks/>
        </xdr:cNvSpPr>
      </xdr:nvSpPr>
      <xdr:spPr>
        <a:xfrm>
          <a:off x="1480185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27</xdr:row>
      <xdr:rowOff>9525</xdr:rowOff>
    </xdr:from>
    <xdr:to>
      <xdr:col>17</xdr:col>
      <xdr:colOff>962025</xdr:colOff>
      <xdr:row>28</xdr:row>
      <xdr:rowOff>0</xdr:rowOff>
    </xdr:to>
    <xdr:sp>
      <xdr:nvSpPr>
        <xdr:cNvPr id="177" name="Rectangle 186"/>
        <xdr:cNvSpPr>
          <a:spLocks/>
        </xdr:cNvSpPr>
      </xdr:nvSpPr>
      <xdr:spPr>
        <a:xfrm>
          <a:off x="148018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24</xdr:row>
      <xdr:rowOff>9525</xdr:rowOff>
    </xdr:from>
    <xdr:to>
      <xdr:col>20</xdr:col>
      <xdr:colOff>962025</xdr:colOff>
      <xdr:row>25</xdr:row>
      <xdr:rowOff>0</xdr:rowOff>
    </xdr:to>
    <xdr:sp>
      <xdr:nvSpPr>
        <xdr:cNvPr id="178" name="Rectangle 187"/>
        <xdr:cNvSpPr>
          <a:spLocks/>
        </xdr:cNvSpPr>
      </xdr:nvSpPr>
      <xdr:spPr>
        <a:xfrm>
          <a:off x="172402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25</xdr:row>
      <xdr:rowOff>9525</xdr:rowOff>
    </xdr:from>
    <xdr:to>
      <xdr:col>20</xdr:col>
      <xdr:colOff>962025</xdr:colOff>
      <xdr:row>26</xdr:row>
      <xdr:rowOff>0</xdr:rowOff>
    </xdr:to>
    <xdr:sp>
      <xdr:nvSpPr>
        <xdr:cNvPr id="179" name="Rectangle 188"/>
        <xdr:cNvSpPr>
          <a:spLocks/>
        </xdr:cNvSpPr>
      </xdr:nvSpPr>
      <xdr:spPr>
        <a:xfrm>
          <a:off x="17240250" y="4524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27</xdr:row>
      <xdr:rowOff>9525</xdr:rowOff>
    </xdr:from>
    <xdr:to>
      <xdr:col>20</xdr:col>
      <xdr:colOff>962025</xdr:colOff>
      <xdr:row>28</xdr:row>
      <xdr:rowOff>0</xdr:rowOff>
    </xdr:to>
    <xdr:sp>
      <xdr:nvSpPr>
        <xdr:cNvPr id="180" name="Rectangle 189"/>
        <xdr:cNvSpPr>
          <a:spLocks/>
        </xdr:cNvSpPr>
      </xdr:nvSpPr>
      <xdr:spPr>
        <a:xfrm>
          <a:off x="172402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32</xdr:row>
      <xdr:rowOff>9525</xdr:rowOff>
    </xdr:from>
    <xdr:to>
      <xdr:col>20</xdr:col>
      <xdr:colOff>962025</xdr:colOff>
      <xdr:row>33</xdr:row>
      <xdr:rowOff>0</xdr:rowOff>
    </xdr:to>
    <xdr:sp>
      <xdr:nvSpPr>
        <xdr:cNvPr id="181" name="Rectangle 190"/>
        <xdr:cNvSpPr>
          <a:spLocks/>
        </xdr:cNvSpPr>
      </xdr:nvSpPr>
      <xdr:spPr>
        <a:xfrm>
          <a:off x="1724025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34</xdr:row>
      <xdr:rowOff>9525</xdr:rowOff>
    </xdr:from>
    <xdr:to>
      <xdr:col>20</xdr:col>
      <xdr:colOff>962025</xdr:colOff>
      <xdr:row>35</xdr:row>
      <xdr:rowOff>0</xdr:rowOff>
    </xdr:to>
    <xdr:sp>
      <xdr:nvSpPr>
        <xdr:cNvPr id="182" name="Rectangle 191"/>
        <xdr:cNvSpPr>
          <a:spLocks/>
        </xdr:cNvSpPr>
      </xdr:nvSpPr>
      <xdr:spPr>
        <a:xfrm>
          <a:off x="17240250" y="6048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38</xdr:row>
      <xdr:rowOff>9525</xdr:rowOff>
    </xdr:from>
    <xdr:to>
      <xdr:col>20</xdr:col>
      <xdr:colOff>962025</xdr:colOff>
      <xdr:row>39</xdr:row>
      <xdr:rowOff>0</xdr:rowOff>
    </xdr:to>
    <xdr:sp>
      <xdr:nvSpPr>
        <xdr:cNvPr id="183" name="Rectangle 192"/>
        <xdr:cNvSpPr>
          <a:spLocks/>
        </xdr:cNvSpPr>
      </xdr:nvSpPr>
      <xdr:spPr>
        <a:xfrm>
          <a:off x="17240250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39</xdr:row>
      <xdr:rowOff>9525</xdr:rowOff>
    </xdr:from>
    <xdr:to>
      <xdr:col>20</xdr:col>
      <xdr:colOff>962025</xdr:colOff>
      <xdr:row>40</xdr:row>
      <xdr:rowOff>0</xdr:rowOff>
    </xdr:to>
    <xdr:sp>
      <xdr:nvSpPr>
        <xdr:cNvPr id="184" name="Rectangle 193"/>
        <xdr:cNvSpPr>
          <a:spLocks/>
        </xdr:cNvSpPr>
      </xdr:nvSpPr>
      <xdr:spPr>
        <a:xfrm>
          <a:off x="172402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26</xdr:row>
      <xdr:rowOff>9525</xdr:rowOff>
    </xdr:from>
    <xdr:to>
      <xdr:col>23</xdr:col>
      <xdr:colOff>962025</xdr:colOff>
      <xdr:row>27</xdr:row>
      <xdr:rowOff>0</xdr:rowOff>
    </xdr:to>
    <xdr:sp>
      <xdr:nvSpPr>
        <xdr:cNvPr id="185" name="Rectangle 194"/>
        <xdr:cNvSpPr>
          <a:spLocks/>
        </xdr:cNvSpPr>
      </xdr:nvSpPr>
      <xdr:spPr>
        <a:xfrm>
          <a:off x="19678650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27</xdr:row>
      <xdr:rowOff>9525</xdr:rowOff>
    </xdr:from>
    <xdr:to>
      <xdr:col>23</xdr:col>
      <xdr:colOff>962025</xdr:colOff>
      <xdr:row>28</xdr:row>
      <xdr:rowOff>0</xdr:rowOff>
    </xdr:to>
    <xdr:sp>
      <xdr:nvSpPr>
        <xdr:cNvPr id="186" name="Rectangle 195"/>
        <xdr:cNvSpPr>
          <a:spLocks/>
        </xdr:cNvSpPr>
      </xdr:nvSpPr>
      <xdr:spPr>
        <a:xfrm>
          <a:off x="1967865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32</xdr:row>
      <xdr:rowOff>9525</xdr:rowOff>
    </xdr:from>
    <xdr:to>
      <xdr:col>23</xdr:col>
      <xdr:colOff>962025</xdr:colOff>
      <xdr:row>33</xdr:row>
      <xdr:rowOff>0</xdr:rowOff>
    </xdr:to>
    <xdr:sp>
      <xdr:nvSpPr>
        <xdr:cNvPr id="187" name="Rectangle 196"/>
        <xdr:cNvSpPr>
          <a:spLocks/>
        </xdr:cNvSpPr>
      </xdr:nvSpPr>
      <xdr:spPr>
        <a:xfrm>
          <a:off x="1967865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33</xdr:row>
      <xdr:rowOff>9525</xdr:rowOff>
    </xdr:from>
    <xdr:to>
      <xdr:col>23</xdr:col>
      <xdr:colOff>962025</xdr:colOff>
      <xdr:row>34</xdr:row>
      <xdr:rowOff>0</xdr:rowOff>
    </xdr:to>
    <xdr:sp>
      <xdr:nvSpPr>
        <xdr:cNvPr id="188" name="Rectangle 197"/>
        <xdr:cNvSpPr>
          <a:spLocks/>
        </xdr:cNvSpPr>
      </xdr:nvSpPr>
      <xdr:spPr>
        <a:xfrm>
          <a:off x="1967865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30</xdr:row>
      <xdr:rowOff>9525</xdr:rowOff>
    </xdr:from>
    <xdr:to>
      <xdr:col>23</xdr:col>
      <xdr:colOff>962025</xdr:colOff>
      <xdr:row>31</xdr:row>
      <xdr:rowOff>0</xdr:rowOff>
    </xdr:to>
    <xdr:sp>
      <xdr:nvSpPr>
        <xdr:cNvPr id="189" name="Rectangle 198"/>
        <xdr:cNvSpPr>
          <a:spLocks/>
        </xdr:cNvSpPr>
      </xdr:nvSpPr>
      <xdr:spPr>
        <a:xfrm>
          <a:off x="1967865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31</xdr:row>
      <xdr:rowOff>9525</xdr:rowOff>
    </xdr:from>
    <xdr:to>
      <xdr:col>26</xdr:col>
      <xdr:colOff>962025</xdr:colOff>
      <xdr:row>32</xdr:row>
      <xdr:rowOff>0</xdr:rowOff>
    </xdr:to>
    <xdr:sp>
      <xdr:nvSpPr>
        <xdr:cNvPr id="190" name="Rectangle 199"/>
        <xdr:cNvSpPr>
          <a:spLocks/>
        </xdr:cNvSpPr>
      </xdr:nvSpPr>
      <xdr:spPr>
        <a:xfrm>
          <a:off x="22117050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33</xdr:row>
      <xdr:rowOff>9525</xdr:rowOff>
    </xdr:from>
    <xdr:to>
      <xdr:col>26</xdr:col>
      <xdr:colOff>962025</xdr:colOff>
      <xdr:row>34</xdr:row>
      <xdr:rowOff>0</xdr:rowOff>
    </xdr:to>
    <xdr:sp>
      <xdr:nvSpPr>
        <xdr:cNvPr id="191" name="Rectangle 200"/>
        <xdr:cNvSpPr>
          <a:spLocks/>
        </xdr:cNvSpPr>
      </xdr:nvSpPr>
      <xdr:spPr>
        <a:xfrm>
          <a:off x="2211705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44</xdr:row>
      <xdr:rowOff>9525</xdr:rowOff>
    </xdr:from>
    <xdr:to>
      <xdr:col>17</xdr:col>
      <xdr:colOff>962025</xdr:colOff>
      <xdr:row>45</xdr:row>
      <xdr:rowOff>0</xdr:rowOff>
    </xdr:to>
    <xdr:sp>
      <xdr:nvSpPr>
        <xdr:cNvPr id="192" name="Rectangle 201"/>
        <xdr:cNvSpPr>
          <a:spLocks/>
        </xdr:cNvSpPr>
      </xdr:nvSpPr>
      <xdr:spPr>
        <a:xfrm>
          <a:off x="14801850" y="780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133350</xdr:colOff>
      <xdr:row>46</xdr:row>
      <xdr:rowOff>9525</xdr:rowOff>
    </xdr:from>
    <xdr:to>
      <xdr:col>17</xdr:col>
      <xdr:colOff>971550</xdr:colOff>
      <xdr:row>47</xdr:row>
      <xdr:rowOff>0</xdr:rowOff>
    </xdr:to>
    <xdr:sp>
      <xdr:nvSpPr>
        <xdr:cNvPr id="193" name="Rectangle 202"/>
        <xdr:cNvSpPr>
          <a:spLocks/>
        </xdr:cNvSpPr>
      </xdr:nvSpPr>
      <xdr:spPr>
        <a:xfrm>
          <a:off x="14811375" y="818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46</xdr:row>
      <xdr:rowOff>9525</xdr:rowOff>
    </xdr:from>
    <xdr:to>
      <xdr:col>23</xdr:col>
      <xdr:colOff>962025</xdr:colOff>
      <xdr:row>47</xdr:row>
      <xdr:rowOff>0</xdr:rowOff>
    </xdr:to>
    <xdr:sp>
      <xdr:nvSpPr>
        <xdr:cNvPr id="194" name="Rectangle 203"/>
        <xdr:cNvSpPr>
          <a:spLocks/>
        </xdr:cNvSpPr>
      </xdr:nvSpPr>
      <xdr:spPr>
        <a:xfrm>
          <a:off x="19678650" y="818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44</xdr:row>
      <xdr:rowOff>9525</xdr:rowOff>
    </xdr:from>
    <xdr:to>
      <xdr:col>23</xdr:col>
      <xdr:colOff>962025</xdr:colOff>
      <xdr:row>45</xdr:row>
      <xdr:rowOff>0</xdr:rowOff>
    </xdr:to>
    <xdr:sp>
      <xdr:nvSpPr>
        <xdr:cNvPr id="195" name="Rectangle 204"/>
        <xdr:cNvSpPr>
          <a:spLocks/>
        </xdr:cNvSpPr>
      </xdr:nvSpPr>
      <xdr:spPr>
        <a:xfrm>
          <a:off x="19678650" y="780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44</xdr:row>
      <xdr:rowOff>9525</xdr:rowOff>
    </xdr:from>
    <xdr:to>
      <xdr:col>26</xdr:col>
      <xdr:colOff>962025</xdr:colOff>
      <xdr:row>45</xdr:row>
      <xdr:rowOff>0</xdr:rowOff>
    </xdr:to>
    <xdr:sp>
      <xdr:nvSpPr>
        <xdr:cNvPr id="196" name="Rectangle 205"/>
        <xdr:cNvSpPr>
          <a:spLocks/>
        </xdr:cNvSpPr>
      </xdr:nvSpPr>
      <xdr:spPr>
        <a:xfrm>
          <a:off x="22117050" y="780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46</xdr:row>
      <xdr:rowOff>9525</xdr:rowOff>
    </xdr:from>
    <xdr:to>
      <xdr:col>26</xdr:col>
      <xdr:colOff>962025</xdr:colOff>
      <xdr:row>47</xdr:row>
      <xdr:rowOff>0</xdr:rowOff>
    </xdr:to>
    <xdr:sp>
      <xdr:nvSpPr>
        <xdr:cNvPr id="197" name="Rectangle 206"/>
        <xdr:cNvSpPr>
          <a:spLocks/>
        </xdr:cNvSpPr>
      </xdr:nvSpPr>
      <xdr:spPr>
        <a:xfrm>
          <a:off x="22117050" y="818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51</xdr:row>
      <xdr:rowOff>9525</xdr:rowOff>
    </xdr:from>
    <xdr:to>
      <xdr:col>26</xdr:col>
      <xdr:colOff>962025</xdr:colOff>
      <xdr:row>52</xdr:row>
      <xdr:rowOff>0</xdr:rowOff>
    </xdr:to>
    <xdr:sp>
      <xdr:nvSpPr>
        <xdr:cNvPr id="198" name="Rectangle 207"/>
        <xdr:cNvSpPr>
          <a:spLocks/>
        </xdr:cNvSpPr>
      </xdr:nvSpPr>
      <xdr:spPr>
        <a:xfrm>
          <a:off x="221170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54</xdr:row>
      <xdr:rowOff>9525</xdr:rowOff>
    </xdr:from>
    <xdr:to>
      <xdr:col>26</xdr:col>
      <xdr:colOff>962025</xdr:colOff>
      <xdr:row>55</xdr:row>
      <xdr:rowOff>0</xdr:rowOff>
    </xdr:to>
    <xdr:sp>
      <xdr:nvSpPr>
        <xdr:cNvPr id="199" name="Rectangle 208"/>
        <xdr:cNvSpPr>
          <a:spLocks/>
        </xdr:cNvSpPr>
      </xdr:nvSpPr>
      <xdr:spPr>
        <a:xfrm>
          <a:off x="22117050" y="951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53</xdr:row>
      <xdr:rowOff>9525</xdr:rowOff>
    </xdr:from>
    <xdr:to>
      <xdr:col>23</xdr:col>
      <xdr:colOff>962025</xdr:colOff>
      <xdr:row>54</xdr:row>
      <xdr:rowOff>0</xdr:rowOff>
    </xdr:to>
    <xdr:sp>
      <xdr:nvSpPr>
        <xdr:cNvPr id="200" name="Rectangle 209"/>
        <xdr:cNvSpPr>
          <a:spLocks/>
        </xdr:cNvSpPr>
      </xdr:nvSpPr>
      <xdr:spPr>
        <a:xfrm>
          <a:off x="19678650" y="932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54</xdr:row>
      <xdr:rowOff>9525</xdr:rowOff>
    </xdr:from>
    <xdr:to>
      <xdr:col>23</xdr:col>
      <xdr:colOff>962025</xdr:colOff>
      <xdr:row>55</xdr:row>
      <xdr:rowOff>0</xdr:rowOff>
    </xdr:to>
    <xdr:sp>
      <xdr:nvSpPr>
        <xdr:cNvPr id="201" name="Rectangle 210"/>
        <xdr:cNvSpPr>
          <a:spLocks/>
        </xdr:cNvSpPr>
      </xdr:nvSpPr>
      <xdr:spPr>
        <a:xfrm>
          <a:off x="19678650" y="951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59</xdr:row>
      <xdr:rowOff>9525</xdr:rowOff>
    </xdr:from>
    <xdr:to>
      <xdr:col>20</xdr:col>
      <xdr:colOff>962025</xdr:colOff>
      <xdr:row>60</xdr:row>
      <xdr:rowOff>0</xdr:rowOff>
    </xdr:to>
    <xdr:sp>
      <xdr:nvSpPr>
        <xdr:cNvPr id="202" name="Rectangle 211"/>
        <xdr:cNvSpPr>
          <a:spLocks/>
        </xdr:cNvSpPr>
      </xdr:nvSpPr>
      <xdr:spPr>
        <a:xfrm>
          <a:off x="17240250" y="1027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59</xdr:row>
      <xdr:rowOff>9525</xdr:rowOff>
    </xdr:from>
    <xdr:to>
      <xdr:col>23</xdr:col>
      <xdr:colOff>962025</xdr:colOff>
      <xdr:row>60</xdr:row>
      <xdr:rowOff>0</xdr:rowOff>
    </xdr:to>
    <xdr:sp>
      <xdr:nvSpPr>
        <xdr:cNvPr id="203" name="Rectangle 212"/>
        <xdr:cNvSpPr>
          <a:spLocks/>
        </xdr:cNvSpPr>
      </xdr:nvSpPr>
      <xdr:spPr>
        <a:xfrm>
          <a:off x="19678650" y="1027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61</xdr:row>
      <xdr:rowOff>9525</xdr:rowOff>
    </xdr:from>
    <xdr:to>
      <xdr:col>23</xdr:col>
      <xdr:colOff>962025</xdr:colOff>
      <xdr:row>62</xdr:row>
      <xdr:rowOff>0</xdr:rowOff>
    </xdr:to>
    <xdr:sp>
      <xdr:nvSpPr>
        <xdr:cNvPr id="204" name="Rectangle 213"/>
        <xdr:cNvSpPr>
          <a:spLocks/>
        </xdr:cNvSpPr>
      </xdr:nvSpPr>
      <xdr:spPr>
        <a:xfrm>
          <a:off x="19678650" y="1065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61</xdr:row>
      <xdr:rowOff>9525</xdr:rowOff>
    </xdr:from>
    <xdr:to>
      <xdr:col>26</xdr:col>
      <xdr:colOff>962025</xdr:colOff>
      <xdr:row>62</xdr:row>
      <xdr:rowOff>0</xdr:rowOff>
    </xdr:to>
    <xdr:sp>
      <xdr:nvSpPr>
        <xdr:cNvPr id="205" name="Rectangle 214"/>
        <xdr:cNvSpPr>
          <a:spLocks/>
        </xdr:cNvSpPr>
      </xdr:nvSpPr>
      <xdr:spPr>
        <a:xfrm>
          <a:off x="22117050" y="1065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63</xdr:row>
      <xdr:rowOff>9525</xdr:rowOff>
    </xdr:from>
    <xdr:to>
      <xdr:col>26</xdr:col>
      <xdr:colOff>962025</xdr:colOff>
      <xdr:row>64</xdr:row>
      <xdr:rowOff>0</xdr:rowOff>
    </xdr:to>
    <xdr:sp>
      <xdr:nvSpPr>
        <xdr:cNvPr id="206" name="Rectangle 215"/>
        <xdr:cNvSpPr>
          <a:spLocks/>
        </xdr:cNvSpPr>
      </xdr:nvSpPr>
      <xdr:spPr>
        <a:xfrm>
          <a:off x="22117050" y="1103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75</xdr:row>
      <xdr:rowOff>9525</xdr:rowOff>
    </xdr:from>
    <xdr:to>
      <xdr:col>23</xdr:col>
      <xdr:colOff>962025</xdr:colOff>
      <xdr:row>76</xdr:row>
      <xdr:rowOff>0</xdr:rowOff>
    </xdr:to>
    <xdr:sp>
      <xdr:nvSpPr>
        <xdr:cNvPr id="207" name="Rectangle 216"/>
        <xdr:cNvSpPr>
          <a:spLocks/>
        </xdr:cNvSpPr>
      </xdr:nvSpPr>
      <xdr:spPr>
        <a:xfrm>
          <a:off x="19678650" y="1294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76</xdr:row>
      <xdr:rowOff>9525</xdr:rowOff>
    </xdr:from>
    <xdr:to>
      <xdr:col>23</xdr:col>
      <xdr:colOff>962025</xdr:colOff>
      <xdr:row>77</xdr:row>
      <xdr:rowOff>0</xdr:rowOff>
    </xdr:to>
    <xdr:sp>
      <xdr:nvSpPr>
        <xdr:cNvPr id="208" name="Rectangle 217"/>
        <xdr:cNvSpPr>
          <a:spLocks/>
        </xdr:cNvSpPr>
      </xdr:nvSpPr>
      <xdr:spPr>
        <a:xfrm>
          <a:off x="196786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75</xdr:row>
      <xdr:rowOff>9525</xdr:rowOff>
    </xdr:from>
    <xdr:to>
      <xdr:col>26</xdr:col>
      <xdr:colOff>962025</xdr:colOff>
      <xdr:row>76</xdr:row>
      <xdr:rowOff>0</xdr:rowOff>
    </xdr:to>
    <xdr:sp>
      <xdr:nvSpPr>
        <xdr:cNvPr id="209" name="Rectangle 218"/>
        <xdr:cNvSpPr>
          <a:spLocks/>
        </xdr:cNvSpPr>
      </xdr:nvSpPr>
      <xdr:spPr>
        <a:xfrm>
          <a:off x="22117050" y="1294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77</xdr:row>
      <xdr:rowOff>9525</xdr:rowOff>
    </xdr:from>
    <xdr:to>
      <xdr:col>26</xdr:col>
      <xdr:colOff>962025</xdr:colOff>
      <xdr:row>78</xdr:row>
      <xdr:rowOff>0</xdr:rowOff>
    </xdr:to>
    <xdr:sp>
      <xdr:nvSpPr>
        <xdr:cNvPr id="210" name="Rectangle 219"/>
        <xdr:cNvSpPr>
          <a:spLocks/>
        </xdr:cNvSpPr>
      </xdr:nvSpPr>
      <xdr:spPr>
        <a:xfrm>
          <a:off x="22117050" y="1332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86</xdr:row>
      <xdr:rowOff>9525</xdr:rowOff>
    </xdr:from>
    <xdr:to>
      <xdr:col>20</xdr:col>
      <xdr:colOff>962025</xdr:colOff>
      <xdr:row>87</xdr:row>
      <xdr:rowOff>0</xdr:rowOff>
    </xdr:to>
    <xdr:sp>
      <xdr:nvSpPr>
        <xdr:cNvPr id="211" name="Rectangle 220"/>
        <xdr:cNvSpPr>
          <a:spLocks/>
        </xdr:cNvSpPr>
      </xdr:nvSpPr>
      <xdr:spPr>
        <a:xfrm>
          <a:off x="17240250" y="1484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82</xdr:row>
      <xdr:rowOff>9525</xdr:rowOff>
    </xdr:from>
    <xdr:to>
      <xdr:col>17</xdr:col>
      <xdr:colOff>962025</xdr:colOff>
      <xdr:row>83</xdr:row>
      <xdr:rowOff>0</xdr:rowOff>
    </xdr:to>
    <xdr:sp>
      <xdr:nvSpPr>
        <xdr:cNvPr id="212" name="Rectangle 221"/>
        <xdr:cNvSpPr>
          <a:spLocks/>
        </xdr:cNvSpPr>
      </xdr:nvSpPr>
      <xdr:spPr>
        <a:xfrm>
          <a:off x="14801850" y="1408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87</xdr:row>
      <xdr:rowOff>9525</xdr:rowOff>
    </xdr:from>
    <xdr:to>
      <xdr:col>17</xdr:col>
      <xdr:colOff>962025</xdr:colOff>
      <xdr:row>88</xdr:row>
      <xdr:rowOff>0</xdr:rowOff>
    </xdr:to>
    <xdr:sp>
      <xdr:nvSpPr>
        <xdr:cNvPr id="213" name="Rectangle 222"/>
        <xdr:cNvSpPr>
          <a:spLocks/>
        </xdr:cNvSpPr>
      </xdr:nvSpPr>
      <xdr:spPr>
        <a:xfrm>
          <a:off x="14801850" y="1503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82</xdr:row>
      <xdr:rowOff>9525</xdr:rowOff>
    </xdr:from>
    <xdr:to>
      <xdr:col>20</xdr:col>
      <xdr:colOff>962025</xdr:colOff>
      <xdr:row>83</xdr:row>
      <xdr:rowOff>0</xdr:rowOff>
    </xdr:to>
    <xdr:sp>
      <xdr:nvSpPr>
        <xdr:cNvPr id="214" name="Rectangle 223"/>
        <xdr:cNvSpPr>
          <a:spLocks/>
        </xdr:cNvSpPr>
      </xdr:nvSpPr>
      <xdr:spPr>
        <a:xfrm>
          <a:off x="17240250" y="1408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86</xdr:row>
      <xdr:rowOff>9525</xdr:rowOff>
    </xdr:from>
    <xdr:to>
      <xdr:col>23</xdr:col>
      <xdr:colOff>962025</xdr:colOff>
      <xdr:row>87</xdr:row>
      <xdr:rowOff>0</xdr:rowOff>
    </xdr:to>
    <xdr:sp>
      <xdr:nvSpPr>
        <xdr:cNvPr id="215" name="Rectangle 224"/>
        <xdr:cNvSpPr>
          <a:spLocks/>
        </xdr:cNvSpPr>
      </xdr:nvSpPr>
      <xdr:spPr>
        <a:xfrm>
          <a:off x="19678650" y="1484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87</xdr:row>
      <xdr:rowOff>9525</xdr:rowOff>
    </xdr:from>
    <xdr:to>
      <xdr:col>23</xdr:col>
      <xdr:colOff>962025</xdr:colOff>
      <xdr:row>88</xdr:row>
      <xdr:rowOff>0</xdr:rowOff>
    </xdr:to>
    <xdr:sp>
      <xdr:nvSpPr>
        <xdr:cNvPr id="216" name="Rectangle 225"/>
        <xdr:cNvSpPr>
          <a:spLocks/>
        </xdr:cNvSpPr>
      </xdr:nvSpPr>
      <xdr:spPr>
        <a:xfrm>
          <a:off x="19678650" y="1503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85</xdr:row>
      <xdr:rowOff>9525</xdr:rowOff>
    </xdr:from>
    <xdr:to>
      <xdr:col>26</xdr:col>
      <xdr:colOff>962025</xdr:colOff>
      <xdr:row>86</xdr:row>
      <xdr:rowOff>0</xdr:rowOff>
    </xdr:to>
    <xdr:sp>
      <xdr:nvSpPr>
        <xdr:cNvPr id="217" name="Rectangle 226"/>
        <xdr:cNvSpPr>
          <a:spLocks/>
        </xdr:cNvSpPr>
      </xdr:nvSpPr>
      <xdr:spPr>
        <a:xfrm>
          <a:off x="22117050" y="1465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87</xdr:row>
      <xdr:rowOff>0</xdr:rowOff>
    </xdr:from>
    <xdr:to>
      <xdr:col>26</xdr:col>
      <xdr:colOff>962025</xdr:colOff>
      <xdr:row>87</xdr:row>
      <xdr:rowOff>180975</xdr:rowOff>
    </xdr:to>
    <xdr:sp>
      <xdr:nvSpPr>
        <xdr:cNvPr id="218" name="Rectangle 227"/>
        <xdr:cNvSpPr>
          <a:spLocks/>
        </xdr:cNvSpPr>
      </xdr:nvSpPr>
      <xdr:spPr>
        <a:xfrm>
          <a:off x="22117050" y="1503045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19</xdr:row>
      <xdr:rowOff>9525</xdr:rowOff>
    </xdr:from>
    <xdr:to>
      <xdr:col>17</xdr:col>
      <xdr:colOff>962025</xdr:colOff>
      <xdr:row>20</xdr:row>
      <xdr:rowOff>0</xdr:rowOff>
    </xdr:to>
    <xdr:sp>
      <xdr:nvSpPr>
        <xdr:cNvPr id="219" name="Rectangle 228"/>
        <xdr:cNvSpPr>
          <a:spLocks/>
        </xdr:cNvSpPr>
      </xdr:nvSpPr>
      <xdr:spPr>
        <a:xfrm>
          <a:off x="1480185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13</xdr:row>
      <xdr:rowOff>9525</xdr:rowOff>
    </xdr:from>
    <xdr:to>
      <xdr:col>23</xdr:col>
      <xdr:colOff>962025</xdr:colOff>
      <xdr:row>14</xdr:row>
      <xdr:rowOff>0</xdr:rowOff>
    </xdr:to>
    <xdr:sp>
      <xdr:nvSpPr>
        <xdr:cNvPr id="220" name="Rectangle 229"/>
        <xdr:cNvSpPr>
          <a:spLocks/>
        </xdr:cNvSpPr>
      </xdr:nvSpPr>
      <xdr:spPr>
        <a:xfrm>
          <a:off x="19678650" y="261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15</xdr:row>
      <xdr:rowOff>9525</xdr:rowOff>
    </xdr:from>
    <xdr:to>
      <xdr:col>23</xdr:col>
      <xdr:colOff>962025</xdr:colOff>
      <xdr:row>16</xdr:row>
      <xdr:rowOff>0</xdr:rowOff>
    </xdr:to>
    <xdr:sp>
      <xdr:nvSpPr>
        <xdr:cNvPr id="221" name="Rectangle 230"/>
        <xdr:cNvSpPr>
          <a:spLocks/>
        </xdr:cNvSpPr>
      </xdr:nvSpPr>
      <xdr:spPr>
        <a:xfrm>
          <a:off x="19678650" y="300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23</xdr:row>
      <xdr:rowOff>9525</xdr:rowOff>
    </xdr:from>
    <xdr:to>
      <xdr:col>20</xdr:col>
      <xdr:colOff>962025</xdr:colOff>
      <xdr:row>24</xdr:row>
      <xdr:rowOff>0</xdr:rowOff>
    </xdr:to>
    <xdr:sp>
      <xdr:nvSpPr>
        <xdr:cNvPr id="222" name="Rectangle 231"/>
        <xdr:cNvSpPr>
          <a:spLocks/>
        </xdr:cNvSpPr>
      </xdr:nvSpPr>
      <xdr:spPr>
        <a:xfrm>
          <a:off x="1724025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69</xdr:row>
      <xdr:rowOff>9525</xdr:rowOff>
    </xdr:from>
    <xdr:to>
      <xdr:col>17</xdr:col>
      <xdr:colOff>962025</xdr:colOff>
      <xdr:row>70</xdr:row>
      <xdr:rowOff>0</xdr:rowOff>
    </xdr:to>
    <xdr:sp>
      <xdr:nvSpPr>
        <xdr:cNvPr id="223" name="Rectangle 232"/>
        <xdr:cNvSpPr>
          <a:spLocks/>
        </xdr:cNvSpPr>
      </xdr:nvSpPr>
      <xdr:spPr>
        <a:xfrm>
          <a:off x="14801850" y="1199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123825</xdr:colOff>
      <xdr:row>70</xdr:row>
      <xdr:rowOff>9525</xdr:rowOff>
    </xdr:from>
    <xdr:to>
      <xdr:col>17</xdr:col>
      <xdr:colOff>962025</xdr:colOff>
      <xdr:row>71</xdr:row>
      <xdr:rowOff>0</xdr:rowOff>
    </xdr:to>
    <xdr:sp>
      <xdr:nvSpPr>
        <xdr:cNvPr id="224" name="Rectangle 233"/>
        <xdr:cNvSpPr>
          <a:spLocks/>
        </xdr:cNvSpPr>
      </xdr:nvSpPr>
      <xdr:spPr>
        <a:xfrm>
          <a:off x="148018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50</xdr:row>
      <xdr:rowOff>9525</xdr:rowOff>
    </xdr:from>
    <xdr:to>
      <xdr:col>26</xdr:col>
      <xdr:colOff>962025</xdr:colOff>
      <xdr:row>51</xdr:row>
      <xdr:rowOff>0</xdr:rowOff>
    </xdr:to>
    <xdr:sp>
      <xdr:nvSpPr>
        <xdr:cNvPr id="225" name="Rectangle 234"/>
        <xdr:cNvSpPr>
          <a:spLocks/>
        </xdr:cNvSpPr>
      </xdr:nvSpPr>
      <xdr:spPr>
        <a:xfrm>
          <a:off x="22117050" y="8753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52</xdr:row>
      <xdr:rowOff>9525</xdr:rowOff>
    </xdr:from>
    <xdr:to>
      <xdr:col>26</xdr:col>
      <xdr:colOff>962025</xdr:colOff>
      <xdr:row>53</xdr:row>
      <xdr:rowOff>0</xdr:rowOff>
    </xdr:to>
    <xdr:sp>
      <xdr:nvSpPr>
        <xdr:cNvPr id="226" name="Rectangle 235"/>
        <xdr:cNvSpPr>
          <a:spLocks/>
        </xdr:cNvSpPr>
      </xdr:nvSpPr>
      <xdr:spPr>
        <a:xfrm>
          <a:off x="22117050" y="913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63</xdr:row>
      <xdr:rowOff>9525</xdr:rowOff>
    </xdr:from>
    <xdr:to>
      <xdr:col>23</xdr:col>
      <xdr:colOff>962025</xdr:colOff>
      <xdr:row>64</xdr:row>
      <xdr:rowOff>0</xdr:rowOff>
    </xdr:to>
    <xdr:sp>
      <xdr:nvSpPr>
        <xdr:cNvPr id="227" name="Rectangle 236"/>
        <xdr:cNvSpPr>
          <a:spLocks/>
        </xdr:cNvSpPr>
      </xdr:nvSpPr>
      <xdr:spPr>
        <a:xfrm>
          <a:off x="19678650" y="1103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74</xdr:row>
      <xdr:rowOff>9525</xdr:rowOff>
    </xdr:from>
    <xdr:to>
      <xdr:col>23</xdr:col>
      <xdr:colOff>962025</xdr:colOff>
      <xdr:row>75</xdr:row>
      <xdr:rowOff>0</xdr:rowOff>
    </xdr:to>
    <xdr:sp>
      <xdr:nvSpPr>
        <xdr:cNvPr id="228" name="Rectangle 237"/>
        <xdr:cNvSpPr>
          <a:spLocks/>
        </xdr:cNvSpPr>
      </xdr:nvSpPr>
      <xdr:spPr>
        <a:xfrm>
          <a:off x="19678650" y="1275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76</xdr:row>
      <xdr:rowOff>9525</xdr:rowOff>
    </xdr:from>
    <xdr:to>
      <xdr:col>26</xdr:col>
      <xdr:colOff>962025</xdr:colOff>
      <xdr:row>77</xdr:row>
      <xdr:rowOff>0</xdr:rowOff>
    </xdr:to>
    <xdr:sp>
      <xdr:nvSpPr>
        <xdr:cNvPr id="229" name="Rectangle 238"/>
        <xdr:cNvSpPr>
          <a:spLocks/>
        </xdr:cNvSpPr>
      </xdr:nvSpPr>
      <xdr:spPr>
        <a:xfrm>
          <a:off x="221170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85</xdr:row>
      <xdr:rowOff>9525</xdr:rowOff>
    </xdr:from>
    <xdr:to>
      <xdr:col>23</xdr:col>
      <xdr:colOff>962025</xdr:colOff>
      <xdr:row>86</xdr:row>
      <xdr:rowOff>0</xdr:rowOff>
    </xdr:to>
    <xdr:sp>
      <xdr:nvSpPr>
        <xdr:cNvPr id="230" name="Rectangle 239"/>
        <xdr:cNvSpPr>
          <a:spLocks/>
        </xdr:cNvSpPr>
      </xdr:nvSpPr>
      <xdr:spPr>
        <a:xfrm>
          <a:off x="19678650" y="1465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24</xdr:row>
      <xdr:rowOff>9525</xdr:rowOff>
    </xdr:from>
    <xdr:to>
      <xdr:col>26</xdr:col>
      <xdr:colOff>962025</xdr:colOff>
      <xdr:row>25</xdr:row>
      <xdr:rowOff>0</xdr:rowOff>
    </xdr:to>
    <xdr:sp>
      <xdr:nvSpPr>
        <xdr:cNvPr id="231" name="Rectangle 240"/>
        <xdr:cNvSpPr>
          <a:spLocks/>
        </xdr:cNvSpPr>
      </xdr:nvSpPr>
      <xdr:spPr>
        <a:xfrm>
          <a:off x="221170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123825</xdr:colOff>
      <xdr:row>26</xdr:row>
      <xdr:rowOff>9525</xdr:rowOff>
    </xdr:from>
    <xdr:to>
      <xdr:col>26</xdr:col>
      <xdr:colOff>962025</xdr:colOff>
      <xdr:row>27</xdr:row>
      <xdr:rowOff>0</xdr:rowOff>
    </xdr:to>
    <xdr:sp>
      <xdr:nvSpPr>
        <xdr:cNvPr id="232" name="Rectangle 241"/>
        <xdr:cNvSpPr>
          <a:spLocks/>
        </xdr:cNvSpPr>
      </xdr:nvSpPr>
      <xdr:spPr>
        <a:xfrm>
          <a:off x="22117050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123825</xdr:colOff>
      <xdr:row>25</xdr:row>
      <xdr:rowOff>9525</xdr:rowOff>
    </xdr:from>
    <xdr:to>
      <xdr:col>23</xdr:col>
      <xdr:colOff>962025</xdr:colOff>
      <xdr:row>26</xdr:row>
      <xdr:rowOff>0</xdr:rowOff>
    </xdr:to>
    <xdr:sp>
      <xdr:nvSpPr>
        <xdr:cNvPr id="233" name="Rectangle 242"/>
        <xdr:cNvSpPr>
          <a:spLocks/>
        </xdr:cNvSpPr>
      </xdr:nvSpPr>
      <xdr:spPr>
        <a:xfrm>
          <a:off x="19678650" y="4524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31</xdr:row>
      <xdr:rowOff>9525</xdr:rowOff>
    </xdr:from>
    <xdr:to>
      <xdr:col>20</xdr:col>
      <xdr:colOff>962025</xdr:colOff>
      <xdr:row>32</xdr:row>
      <xdr:rowOff>0</xdr:rowOff>
    </xdr:to>
    <xdr:sp>
      <xdr:nvSpPr>
        <xdr:cNvPr id="234" name="Rectangle 243"/>
        <xdr:cNvSpPr>
          <a:spLocks/>
        </xdr:cNvSpPr>
      </xdr:nvSpPr>
      <xdr:spPr>
        <a:xfrm>
          <a:off x="17240250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40</xdr:row>
      <xdr:rowOff>9525</xdr:rowOff>
    </xdr:from>
    <xdr:to>
      <xdr:col>20</xdr:col>
      <xdr:colOff>962025</xdr:colOff>
      <xdr:row>41</xdr:row>
      <xdr:rowOff>0</xdr:rowOff>
    </xdr:to>
    <xdr:sp>
      <xdr:nvSpPr>
        <xdr:cNvPr id="235" name="Rectangle 244"/>
        <xdr:cNvSpPr>
          <a:spLocks/>
        </xdr:cNvSpPr>
      </xdr:nvSpPr>
      <xdr:spPr>
        <a:xfrm>
          <a:off x="1724025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65</xdr:row>
      <xdr:rowOff>9525</xdr:rowOff>
    </xdr:from>
    <xdr:to>
      <xdr:col>20</xdr:col>
      <xdr:colOff>962025</xdr:colOff>
      <xdr:row>66</xdr:row>
      <xdr:rowOff>0</xdr:rowOff>
    </xdr:to>
    <xdr:sp>
      <xdr:nvSpPr>
        <xdr:cNvPr id="236" name="Rectangle 245"/>
        <xdr:cNvSpPr>
          <a:spLocks/>
        </xdr:cNvSpPr>
      </xdr:nvSpPr>
      <xdr:spPr>
        <a:xfrm>
          <a:off x="17240250" y="11420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123825</xdr:colOff>
      <xdr:row>83</xdr:row>
      <xdr:rowOff>9525</xdr:rowOff>
    </xdr:from>
    <xdr:to>
      <xdr:col>20</xdr:col>
      <xdr:colOff>962025</xdr:colOff>
      <xdr:row>84</xdr:row>
      <xdr:rowOff>0</xdr:rowOff>
    </xdr:to>
    <xdr:sp>
      <xdr:nvSpPr>
        <xdr:cNvPr id="237" name="Rectangle 246"/>
        <xdr:cNvSpPr>
          <a:spLocks/>
        </xdr:cNvSpPr>
      </xdr:nvSpPr>
      <xdr:spPr>
        <a:xfrm>
          <a:off x="17240250" y="1427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19</xdr:row>
      <xdr:rowOff>9525</xdr:rowOff>
    </xdr:from>
    <xdr:to>
      <xdr:col>29</xdr:col>
      <xdr:colOff>962025</xdr:colOff>
      <xdr:row>20</xdr:row>
      <xdr:rowOff>0</xdr:rowOff>
    </xdr:to>
    <xdr:sp>
      <xdr:nvSpPr>
        <xdr:cNvPr id="238" name="Rectangle 247"/>
        <xdr:cNvSpPr>
          <a:spLocks/>
        </xdr:cNvSpPr>
      </xdr:nvSpPr>
      <xdr:spPr>
        <a:xfrm>
          <a:off x="2455545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20</xdr:row>
      <xdr:rowOff>9525</xdr:rowOff>
    </xdr:from>
    <xdr:to>
      <xdr:col>29</xdr:col>
      <xdr:colOff>962025</xdr:colOff>
      <xdr:row>21</xdr:row>
      <xdr:rowOff>0</xdr:rowOff>
    </xdr:to>
    <xdr:sp>
      <xdr:nvSpPr>
        <xdr:cNvPr id="239" name="Rectangle 248"/>
        <xdr:cNvSpPr>
          <a:spLocks/>
        </xdr:cNvSpPr>
      </xdr:nvSpPr>
      <xdr:spPr>
        <a:xfrm>
          <a:off x="2455545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24</xdr:row>
      <xdr:rowOff>9525</xdr:rowOff>
    </xdr:from>
    <xdr:to>
      <xdr:col>29</xdr:col>
      <xdr:colOff>962025</xdr:colOff>
      <xdr:row>25</xdr:row>
      <xdr:rowOff>0</xdr:rowOff>
    </xdr:to>
    <xdr:sp>
      <xdr:nvSpPr>
        <xdr:cNvPr id="240" name="Rectangle 249"/>
        <xdr:cNvSpPr>
          <a:spLocks/>
        </xdr:cNvSpPr>
      </xdr:nvSpPr>
      <xdr:spPr>
        <a:xfrm>
          <a:off x="245554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26</xdr:row>
      <xdr:rowOff>9525</xdr:rowOff>
    </xdr:from>
    <xdr:to>
      <xdr:col>29</xdr:col>
      <xdr:colOff>962025</xdr:colOff>
      <xdr:row>27</xdr:row>
      <xdr:rowOff>0</xdr:rowOff>
    </xdr:to>
    <xdr:sp>
      <xdr:nvSpPr>
        <xdr:cNvPr id="241" name="Rectangle 250"/>
        <xdr:cNvSpPr>
          <a:spLocks/>
        </xdr:cNvSpPr>
      </xdr:nvSpPr>
      <xdr:spPr>
        <a:xfrm>
          <a:off x="24555450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32</xdr:row>
      <xdr:rowOff>9525</xdr:rowOff>
    </xdr:from>
    <xdr:to>
      <xdr:col>29</xdr:col>
      <xdr:colOff>962025</xdr:colOff>
      <xdr:row>33</xdr:row>
      <xdr:rowOff>0</xdr:rowOff>
    </xdr:to>
    <xdr:sp>
      <xdr:nvSpPr>
        <xdr:cNvPr id="242" name="Rectangle 251"/>
        <xdr:cNvSpPr>
          <a:spLocks/>
        </xdr:cNvSpPr>
      </xdr:nvSpPr>
      <xdr:spPr>
        <a:xfrm>
          <a:off x="2455545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33</xdr:row>
      <xdr:rowOff>9525</xdr:rowOff>
    </xdr:from>
    <xdr:to>
      <xdr:col>29</xdr:col>
      <xdr:colOff>962025</xdr:colOff>
      <xdr:row>34</xdr:row>
      <xdr:rowOff>0</xdr:rowOff>
    </xdr:to>
    <xdr:sp>
      <xdr:nvSpPr>
        <xdr:cNvPr id="243" name="Rectangle 252"/>
        <xdr:cNvSpPr>
          <a:spLocks/>
        </xdr:cNvSpPr>
      </xdr:nvSpPr>
      <xdr:spPr>
        <a:xfrm>
          <a:off x="2455545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19</xdr:row>
      <xdr:rowOff>9525</xdr:rowOff>
    </xdr:from>
    <xdr:to>
      <xdr:col>32</xdr:col>
      <xdr:colOff>962025</xdr:colOff>
      <xdr:row>20</xdr:row>
      <xdr:rowOff>0</xdr:rowOff>
    </xdr:to>
    <xdr:sp>
      <xdr:nvSpPr>
        <xdr:cNvPr id="244" name="Rectangle 253"/>
        <xdr:cNvSpPr>
          <a:spLocks/>
        </xdr:cNvSpPr>
      </xdr:nvSpPr>
      <xdr:spPr>
        <a:xfrm>
          <a:off x="2699385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20</xdr:row>
      <xdr:rowOff>9525</xdr:rowOff>
    </xdr:from>
    <xdr:to>
      <xdr:col>32</xdr:col>
      <xdr:colOff>962025</xdr:colOff>
      <xdr:row>21</xdr:row>
      <xdr:rowOff>0</xdr:rowOff>
    </xdr:to>
    <xdr:sp>
      <xdr:nvSpPr>
        <xdr:cNvPr id="245" name="Rectangle 254"/>
        <xdr:cNvSpPr>
          <a:spLocks/>
        </xdr:cNvSpPr>
      </xdr:nvSpPr>
      <xdr:spPr>
        <a:xfrm>
          <a:off x="2699385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23</xdr:row>
      <xdr:rowOff>9525</xdr:rowOff>
    </xdr:from>
    <xdr:to>
      <xdr:col>32</xdr:col>
      <xdr:colOff>962025</xdr:colOff>
      <xdr:row>24</xdr:row>
      <xdr:rowOff>0</xdr:rowOff>
    </xdr:to>
    <xdr:sp>
      <xdr:nvSpPr>
        <xdr:cNvPr id="246" name="Rectangle 255"/>
        <xdr:cNvSpPr>
          <a:spLocks/>
        </xdr:cNvSpPr>
      </xdr:nvSpPr>
      <xdr:spPr>
        <a:xfrm>
          <a:off x="2699385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24</xdr:row>
      <xdr:rowOff>9525</xdr:rowOff>
    </xdr:from>
    <xdr:to>
      <xdr:col>32</xdr:col>
      <xdr:colOff>962025</xdr:colOff>
      <xdr:row>25</xdr:row>
      <xdr:rowOff>0</xdr:rowOff>
    </xdr:to>
    <xdr:sp>
      <xdr:nvSpPr>
        <xdr:cNvPr id="247" name="Rectangle 256"/>
        <xdr:cNvSpPr>
          <a:spLocks/>
        </xdr:cNvSpPr>
      </xdr:nvSpPr>
      <xdr:spPr>
        <a:xfrm>
          <a:off x="2699385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37</xdr:row>
      <xdr:rowOff>9525</xdr:rowOff>
    </xdr:from>
    <xdr:to>
      <xdr:col>32</xdr:col>
      <xdr:colOff>962025</xdr:colOff>
      <xdr:row>38</xdr:row>
      <xdr:rowOff>0</xdr:rowOff>
    </xdr:to>
    <xdr:sp>
      <xdr:nvSpPr>
        <xdr:cNvPr id="248" name="Rectangle 257"/>
        <xdr:cNvSpPr>
          <a:spLocks/>
        </xdr:cNvSpPr>
      </xdr:nvSpPr>
      <xdr:spPr>
        <a:xfrm>
          <a:off x="2699385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39</xdr:row>
      <xdr:rowOff>9525</xdr:rowOff>
    </xdr:from>
    <xdr:to>
      <xdr:col>32</xdr:col>
      <xdr:colOff>962025</xdr:colOff>
      <xdr:row>40</xdr:row>
      <xdr:rowOff>0</xdr:rowOff>
    </xdr:to>
    <xdr:sp>
      <xdr:nvSpPr>
        <xdr:cNvPr id="249" name="Rectangle 258"/>
        <xdr:cNvSpPr>
          <a:spLocks/>
        </xdr:cNvSpPr>
      </xdr:nvSpPr>
      <xdr:spPr>
        <a:xfrm>
          <a:off x="269938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30</xdr:row>
      <xdr:rowOff>9525</xdr:rowOff>
    </xdr:from>
    <xdr:to>
      <xdr:col>38</xdr:col>
      <xdr:colOff>962025</xdr:colOff>
      <xdr:row>31</xdr:row>
      <xdr:rowOff>0</xdr:rowOff>
    </xdr:to>
    <xdr:sp>
      <xdr:nvSpPr>
        <xdr:cNvPr id="250" name="Rectangle 259"/>
        <xdr:cNvSpPr>
          <a:spLocks/>
        </xdr:cNvSpPr>
      </xdr:nvSpPr>
      <xdr:spPr>
        <a:xfrm>
          <a:off x="3187065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32</xdr:row>
      <xdr:rowOff>9525</xdr:rowOff>
    </xdr:from>
    <xdr:to>
      <xdr:col>38</xdr:col>
      <xdr:colOff>962025</xdr:colOff>
      <xdr:row>33</xdr:row>
      <xdr:rowOff>0</xdr:rowOff>
    </xdr:to>
    <xdr:sp>
      <xdr:nvSpPr>
        <xdr:cNvPr id="251" name="Rectangle 260"/>
        <xdr:cNvSpPr>
          <a:spLocks/>
        </xdr:cNvSpPr>
      </xdr:nvSpPr>
      <xdr:spPr>
        <a:xfrm>
          <a:off x="3187065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37</xdr:row>
      <xdr:rowOff>9525</xdr:rowOff>
    </xdr:from>
    <xdr:to>
      <xdr:col>38</xdr:col>
      <xdr:colOff>962025</xdr:colOff>
      <xdr:row>38</xdr:row>
      <xdr:rowOff>0</xdr:rowOff>
    </xdr:to>
    <xdr:sp>
      <xdr:nvSpPr>
        <xdr:cNvPr id="252" name="Rectangle 261"/>
        <xdr:cNvSpPr>
          <a:spLocks/>
        </xdr:cNvSpPr>
      </xdr:nvSpPr>
      <xdr:spPr>
        <a:xfrm>
          <a:off x="3187065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39</xdr:row>
      <xdr:rowOff>9525</xdr:rowOff>
    </xdr:from>
    <xdr:to>
      <xdr:col>38</xdr:col>
      <xdr:colOff>962025</xdr:colOff>
      <xdr:row>40</xdr:row>
      <xdr:rowOff>0</xdr:rowOff>
    </xdr:to>
    <xdr:sp>
      <xdr:nvSpPr>
        <xdr:cNvPr id="253" name="Rectangle 262"/>
        <xdr:cNvSpPr>
          <a:spLocks/>
        </xdr:cNvSpPr>
      </xdr:nvSpPr>
      <xdr:spPr>
        <a:xfrm>
          <a:off x="3187065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18</xdr:row>
      <xdr:rowOff>9525</xdr:rowOff>
    </xdr:from>
    <xdr:to>
      <xdr:col>38</xdr:col>
      <xdr:colOff>962025</xdr:colOff>
      <xdr:row>19</xdr:row>
      <xdr:rowOff>0</xdr:rowOff>
    </xdr:to>
    <xdr:sp>
      <xdr:nvSpPr>
        <xdr:cNvPr id="254" name="Rectangle 263"/>
        <xdr:cNvSpPr>
          <a:spLocks/>
        </xdr:cNvSpPr>
      </xdr:nvSpPr>
      <xdr:spPr>
        <a:xfrm>
          <a:off x="31870650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19</xdr:row>
      <xdr:rowOff>9525</xdr:rowOff>
    </xdr:from>
    <xdr:to>
      <xdr:col>38</xdr:col>
      <xdr:colOff>962025</xdr:colOff>
      <xdr:row>20</xdr:row>
      <xdr:rowOff>0</xdr:rowOff>
    </xdr:to>
    <xdr:sp>
      <xdr:nvSpPr>
        <xdr:cNvPr id="255" name="Rectangle 264"/>
        <xdr:cNvSpPr>
          <a:spLocks/>
        </xdr:cNvSpPr>
      </xdr:nvSpPr>
      <xdr:spPr>
        <a:xfrm>
          <a:off x="3187065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44</xdr:row>
      <xdr:rowOff>9525</xdr:rowOff>
    </xdr:from>
    <xdr:to>
      <xdr:col>32</xdr:col>
      <xdr:colOff>962025</xdr:colOff>
      <xdr:row>45</xdr:row>
      <xdr:rowOff>0</xdr:rowOff>
    </xdr:to>
    <xdr:sp>
      <xdr:nvSpPr>
        <xdr:cNvPr id="256" name="Rectangle 265"/>
        <xdr:cNvSpPr>
          <a:spLocks/>
        </xdr:cNvSpPr>
      </xdr:nvSpPr>
      <xdr:spPr>
        <a:xfrm>
          <a:off x="26993850" y="780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45</xdr:row>
      <xdr:rowOff>9525</xdr:rowOff>
    </xdr:from>
    <xdr:to>
      <xdr:col>32</xdr:col>
      <xdr:colOff>962025</xdr:colOff>
      <xdr:row>46</xdr:row>
      <xdr:rowOff>0</xdr:rowOff>
    </xdr:to>
    <xdr:sp>
      <xdr:nvSpPr>
        <xdr:cNvPr id="257" name="Rectangle 266"/>
        <xdr:cNvSpPr>
          <a:spLocks/>
        </xdr:cNvSpPr>
      </xdr:nvSpPr>
      <xdr:spPr>
        <a:xfrm>
          <a:off x="26993850" y="7991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44</xdr:row>
      <xdr:rowOff>9525</xdr:rowOff>
    </xdr:from>
    <xdr:to>
      <xdr:col>38</xdr:col>
      <xdr:colOff>962025</xdr:colOff>
      <xdr:row>45</xdr:row>
      <xdr:rowOff>0</xdr:rowOff>
    </xdr:to>
    <xdr:sp>
      <xdr:nvSpPr>
        <xdr:cNvPr id="258" name="Rectangle 267"/>
        <xdr:cNvSpPr>
          <a:spLocks/>
        </xdr:cNvSpPr>
      </xdr:nvSpPr>
      <xdr:spPr>
        <a:xfrm>
          <a:off x="31870650" y="780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46</xdr:row>
      <xdr:rowOff>9525</xdr:rowOff>
    </xdr:from>
    <xdr:to>
      <xdr:col>38</xdr:col>
      <xdr:colOff>962025</xdr:colOff>
      <xdr:row>47</xdr:row>
      <xdr:rowOff>0</xdr:rowOff>
    </xdr:to>
    <xdr:sp>
      <xdr:nvSpPr>
        <xdr:cNvPr id="259" name="Rectangle 268"/>
        <xdr:cNvSpPr>
          <a:spLocks/>
        </xdr:cNvSpPr>
      </xdr:nvSpPr>
      <xdr:spPr>
        <a:xfrm>
          <a:off x="31870650" y="818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51</xdr:row>
      <xdr:rowOff>9525</xdr:rowOff>
    </xdr:from>
    <xdr:to>
      <xdr:col>38</xdr:col>
      <xdr:colOff>962025</xdr:colOff>
      <xdr:row>52</xdr:row>
      <xdr:rowOff>0</xdr:rowOff>
    </xdr:to>
    <xdr:sp>
      <xdr:nvSpPr>
        <xdr:cNvPr id="260" name="Rectangle 269"/>
        <xdr:cNvSpPr>
          <a:spLocks/>
        </xdr:cNvSpPr>
      </xdr:nvSpPr>
      <xdr:spPr>
        <a:xfrm>
          <a:off x="31870650" y="894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55</xdr:row>
      <xdr:rowOff>9525</xdr:rowOff>
    </xdr:from>
    <xdr:to>
      <xdr:col>38</xdr:col>
      <xdr:colOff>962025</xdr:colOff>
      <xdr:row>56</xdr:row>
      <xdr:rowOff>0</xdr:rowOff>
    </xdr:to>
    <xdr:sp>
      <xdr:nvSpPr>
        <xdr:cNvPr id="261" name="Rectangle 270"/>
        <xdr:cNvSpPr>
          <a:spLocks/>
        </xdr:cNvSpPr>
      </xdr:nvSpPr>
      <xdr:spPr>
        <a:xfrm>
          <a:off x="31870650" y="9705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60</xdr:row>
      <xdr:rowOff>9525</xdr:rowOff>
    </xdr:from>
    <xdr:to>
      <xdr:col>38</xdr:col>
      <xdr:colOff>962025</xdr:colOff>
      <xdr:row>61</xdr:row>
      <xdr:rowOff>0</xdr:rowOff>
    </xdr:to>
    <xdr:sp>
      <xdr:nvSpPr>
        <xdr:cNvPr id="262" name="Rectangle 271"/>
        <xdr:cNvSpPr>
          <a:spLocks/>
        </xdr:cNvSpPr>
      </xdr:nvSpPr>
      <xdr:spPr>
        <a:xfrm>
          <a:off x="31870650" y="1046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63</xdr:row>
      <xdr:rowOff>9525</xdr:rowOff>
    </xdr:from>
    <xdr:to>
      <xdr:col>38</xdr:col>
      <xdr:colOff>962025</xdr:colOff>
      <xdr:row>64</xdr:row>
      <xdr:rowOff>0</xdr:rowOff>
    </xdr:to>
    <xdr:sp>
      <xdr:nvSpPr>
        <xdr:cNvPr id="263" name="Rectangle 272"/>
        <xdr:cNvSpPr>
          <a:spLocks/>
        </xdr:cNvSpPr>
      </xdr:nvSpPr>
      <xdr:spPr>
        <a:xfrm>
          <a:off x="31870650" y="11039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69</xdr:row>
      <xdr:rowOff>9525</xdr:rowOff>
    </xdr:from>
    <xdr:to>
      <xdr:col>38</xdr:col>
      <xdr:colOff>962025</xdr:colOff>
      <xdr:row>70</xdr:row>
      <xdr:rowOff>0</xdr:rowOff>
    </xdr:to>
    <xdr:sp>
      <xdr:nvSpPr>
        <xdr:cNvPr id="264" name="Rectangle 273"/>
        <xdr:cNvSpPr>
          <a:spLocks/>
        </xdr:cNvSpPr>
      </xdr:nvSpPr>
      <xdr:spPr>
        <a:xfrm>
          <a:off x="31870650" y="11991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70</xdr:row>
      <xdr:rowOff>9525</xdr:rowOff>
    </xdr:from>
    <xdr:to>
      <xdr:col>38</xdr:col>
      <xdr:colOff>962025</xdr:colOff>
      <xdr:row>71</xdr:row>
      <xdr:rowOff>0</xdr:rowOff>
    </xdr:to>
    <xdr:sp>
      <xdr:nvSpPr>
        <xdr:cNvPr id="265" name="Rectangle 274"/>
        <xdr:cNvSpPr>
          <a:spLocks/>
        </xdr:cNvSpPr>
      </xdr:nvSpPr>
      <xdr:spPr>
        <a:xfrm>
          <a:off x="31870650" y="12182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74</xdr:row>
      <xdr:rowOff>9525</xdr:rowOff>
    </xdr:from>
    <xdr:to>
      <xdr:col>38</xdr:col>
      <xdr:colOff>962025</xdr:colOff>
      <xdr:row>75</xdr:row>
      <xdr:rowOff>0</xdr:rowOff>
    </xdr:to>
    <xdr:sp>
      <xdr:nvSpPr>
        <xdr:cNvPr id="266" name="Rectangle 275"/>
        <xdr:cNvSpPr>
          <a:spLocks/>
        </xdr:cNvSpPr>
      </xdr:nvSpPr>
      <xdr:spPr>
        <a:xfrm>
          <a:off x="31870650" y="1275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75</xdr:row>
      <xdr:rowOff>9525</xdr:rowOff>
    </xdr:from>
    <xdr:to>
      <xdr:col>38</xdr:col>
      <xdr:colOff>962025</xdr:colOff>
      <xdr:row>76</xdr:row>
      <xdr:rowOff>0</xdr:rowOff>
    </xdr:to>
    <xdr:sp>
      <xdr:nvSpPr>
        <xdr:cNvPr id="267" name="Rectangle 276"/>
        <xdr:cNvSpPr>
          <a:spLocks/>
        </xdr:cNvSpPr>
      </xdr:nvSpPr>
      <xdr:spPr>
        <a:xfrm>
          <a:off x="31870650" y="12944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76</xdr:row>
      <xdr:rowOff>9525</xdr:rowOff>
    </xdr:from>
    <xdr:to>
      <xdr:col>38</xdr:col>
      <xdr:colOff>962025</xdr:colOff>
      <xdr:row>77</xdr:row>
      <xdr:rowOff>0</xdr:rowOff>
    </xdr:to>
    <xdr:sp>
      <xdr:nvSpPr>
        <xdr:cNvPr id="268" name="Rectangle 277"/>
        <xdr:cNvSpPr>
          <a:spLocks/>
        </xdr:cNvSpPr>
      </xdr:nvSpPr>
      <xdr:spPr>
        <a:xfrm>
          <a:off x="318706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84</xdr:row>
      <xdr:rowOff>9525</xdr:rowOff>
    </xdr:from>
    <xdr:to>
      <xdr:col>38</xdr:col>
      <xdr:colOff>962025</xdr:colOff>
      <xdr:row>85</xdr:row>
      <xdr:rowOff>0</xdr:rowOff>
    </xdr:to>
    <xdr:sp>
      <xdr:nvSpPr>
        <xdr:cNvPr id="269" name="Rectangle 278"/>
        <xdr:cNvSpPr>
          <a:spLocks/>
        </xdr:cNvSpPr>
      </xdr:nvSpPr>
      <xdr:spPr>
        <a:xfrm>
          <a:off x="31870650" y="14468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85</xdr:row>
      <xdr:rowOff>9525</xdr:rowOff>
    </xdr:from>
    <xdr:to>
      <xdr:col>38</xdr:col>
      <xdr:colOff>962025</xdr:colOff>
      <xdr:row>86</xdr:row>
      <xdr:rowOff>0</xdr:rowOff>
    </xdr:to>
    <xdr:sp>
      <xdr:nvSpPr>
        <xdr:cNvPr id="270" name="Rectangle 279"/>
        <xdr:cNvSpPr>
          <a:spLocks/>
        </xdr:cNvSpPr>
      </xdr:nvSpPr>
      <xdr:spPr>
        <a:xfrm>
          <a:off x="31870650" y="1465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66</xdr:row>
      <xdr:rowOff>9525</xdr:rowOff>
    </xdr:from>
    <xdr:to>
      <xdr:col>32</xdr:col>
      <xdr:colOff>962025</xdr:colOff>
      <xdr:row>67</xdr:row>
      <xdr:rowOff>0</xdr:rowOff>
    </xdr:to>
    <xdr:sp>
      <xdr:nvSpPr>
        <xdr:cNvPr id="271" name="Rectangle 280"/>
        <xdr:cNvSpPr>
          <a:spLocks/>
        </xdr:cNvSpPr>
      </xdr:nvSpPr>
      <xdr:spPr>
        <a:xfrm>
          <a:off x="26993850" y="1161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76</xdr:row>
      <xdr:rowOff>9525</xdr:rowOff>
    </xdr:from>
    <xdr:to>
      <xdr:col>32</xdr:col>
      <xdr:colOff>962025</xdr:colOff>
      <xdr:row>77</xdr:row>
      <xdr:rowOff>0</xdr:rowOff>
    </xdr:to>
    <xdr:sp>
      <xdr:nvSpPr>
        <xdr:cNvPr id="272" name="Rectangle 281"/>
        <xdr:cNvSpPr>
          <a:spLocks/>
        </xdr:cNvSpPr>
      </xdr:nvSpPr>
      <xdr:spPr>
        <a:xfrm>
          <a:off x="269938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80</xdr:row>
      <xdr:rowOff>9525</xdr:rowOff>
    </xdr:from>
    <xdr:to>
      <xdr:col>32</xdr:col>
      <xdr:colOff>962025</xdr:colOff>
      <xdr:row>81</xdr:row>
      <xdr:rowOff>0</xdr:rowOff>
    </xdr:to>
    <xdr:sp>
      <xdr:nvSpPr>
        <xdr:cNvPr id="273" name="Rectangle 282"/>
        <xdr:cNvSpPr>
          <a:spLocks/>
        </xdr:cNvSpPr>
      </xdr:nvSpPr>
      <xdr:spPr>
        <a:xfrm>
          <a:off x="26993850" y="13706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123825</xdr:colOff>
      <xdr:row>88</xdr:row>
      <xdr:rowOff>9525</xdr:rowOff>
    </xdr:from>
    <xdr:to>
      <xdr:col>32</xdr:col>
      <xdr:colOff>962025</xdr:colOff>
      <xdr:row>89</xdr:row>
      <xdr:rowOff>0</xdr:rowOff>
    </xdr:to>
    <xdr:sp>
      <xdr:nvSpPr>
        <xdr:cNvPr id="274" name="Rectangle 283"/>
        <xdr:cNvSpPr>
          <a:spLocks/>
        </xdr:cNvSpPr>
      </xdr:nvSpPr>
      <xdr:spPr>
        <a:xfrm>
          <a:off x="26993850" y="15230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81</xdr:row>
      <xdr:rowOff>9525</xdr:rowOff>
    </xdr:from>
    <xdr:to>
      <xdr:col>29</xdr:col>
      <xdr:colOff>962025</xdr:colOff>
      <xdr:row>82</xdr:row>
      <xdr:rowOff>0</xdr:rowOff>
    </xdr:to>
    <xdr:sp>
      <xdr:nvSpPr>
        <xdr:cNvPr id="275" name="Rectangle 284"/>
        <xdr:cNvSpPr>
          <a:spLocks/>
        </xdr:cNvSpPr>
      </xdr:nvSpPr>
      <xdr:spPr>
        <a:xfrm>
          <a:off x="24555450" y="13896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83</xdr:row>
      <xdr:rowOff>9525</xdr:rowOff>
    </xdr:from>
    <xdr:to>
      <xdr:col>29</xdr:col>
      <xdr:colOff>962025</xdr:colOff>
      <xdr:row>84</xdr:row>
      <xdr:rowOff>0</xdr:rowOff>
    </xdr:to>
    <xdr:sp>
      <xdr:nvSpPr>
        <xdr:cNvPr id="276" name="Rectangle 285"/>
        <xdr:cNvSpPr>
          <a:spLocks/>
        </xdr:cNvSpPr>
      </xdr:nvSpPr>
      <xdr:spPr>
        <a:xfrm>
          <a:off x="24555450" y="14277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62</xdr:row>
      <xdr:rowOff>9525</xdr:rowOff>
    </xdr:from>
    <xdr:to>
      <xdr:col>29</xdr:col>
      <xdr:colOff>962025</xdr:colOff>
      <xdr:row>63</xdr:row>
      <xdr:rowOff>0</xdr:rowOff>
    </xdr:to>
    <xdr:sp>
      <xdr:nvSpPr>
        <xdr:cNvPr id="277" name="Rectangle 286"/>
        <xdr:cNvSpPr>
          <a:spLocks/>
        </xdr:cNvSpPr>
      </xdr:nvSpPr>
      <xdr:spPr>
        <a:xfrm>
          <a:off x="24555450" y="10848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66</xdr:row>
      <xdr:rowOff>9525</xdr:rowOff>
    </xdr:from>
    <xdr:to>
      <xdr:col>29</xdr:col>
      <xdr:colOff>962025</xdr:colOff>
      <xdr:row>67</xdr:row>
      <xdr:rowOff>0</xdr:rowOff>
    </xdr:to>
    <xdr:sp>
      <xdr:nvSpPr>
        <xdr:cNvPr id="278" name="Rectangle 287"/>
        <xdr:cNvSpPr>
          <a:spLocks/>
        </xdr:cNvSpPr>
      </xdr:nvSpPr>
      <xdr:spPr>
        <a:xfrm>
          <a:off x="24555450" y="11610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74</xdr:row>
      <xdr:rowOff>9525</xdr:rowOff>
    </xdr:from>
    <xdr:to>
      <xdr:col>29</xdr:col>
      <xdr:colOff>962025</xdr:colOff>
      <xdr:row>75</xdr:row>
      <xdr:rowOff>0</xdr:rowOff>
    </xdr:to>
    <xdr:sp>
      <xdr:nvSpPr>
        <xdr:cNvPr id="279" name="Rectangle 288"/>
        <xdr:cNvSpPr>
          <a:spLocks/>
        </xdr:cNvSpPr>
      </xdr:nvSpPr>
      <xdr:spPr>
        <a:xfrm>
          <a:off x="24555450" y="12753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76</xdr:row>
      <xdr:rowOff>9525</xdr:rowOff>
    </xdr:from>
    <xdr:to>
      <xdr:col>29</xdr:col>
      <xdr:colOff>962025</xdr:colOff>
      <xdr:row>77</xdr:row>
      <xdr:rowOff>0</xdr:rowOff>
    </xdr:to>
    <xdr:sp>
      <xdr:nvSpPr>
        <xdr:cNvPr id="280" name="Rectangle 289"/>
        <xdr:cNvSpPr>
          <a:spLocks/>
        </xdr:cNvSpPr>
      </xdr:nvSpPr>
      <xdr:spPr>
        <a:xfrm>
          <a:off x="24555450" y="1313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53</xdr:row>
      <xdr:rowOff>9525</xdr:rowOff>
    </xdr:from>
    <xdr:to>
      <xdr:col>29</xdr:col>
      <xdr:colOff>962025</xdr:colOff>
      <xdr:row>54</xdr:row>
      <xdr:rowOff>0</xdr:rowOff>
    </xdr:to>
    <xdr:sp>
      <xdr:nvSpPr>
        <xdr:cNvPr id="281" name="Rectangle 290"/>
        <xdr:cNvSpPr>
          <a:spLocks/>
        </xdr:cNvSpPr>
      </xdr:nvSpPr>
      <xdr:spPr>
        <a:xfrm>
          <a:off x="24555450" y="9324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50</xdr:row>
      <xdr:rowOff>9525</xdr:rowOff>
    </xdr:from>
    <xdr:to>
      <xdr:col>29</xdr:col>
      <xdr:colOff>962025</xdr:colOff>
      <xdr:row>51</xdr:row>
      <xdr:rowOff>0</xdr:rowOff>
    </xdr:to>
    <xdr:sp>
      <xdr:nvSpPr>
        <xdr:cNvPr id="282" name="Rectangle 291"/>
        <xdr:cNvSpPr>
          <a:spLocks/>
        </xdr:cNvSpPr>
      </xdr:nvSpPr>
      <xdr:spPr>
        <a:xfrm>
          <a:off x="24555450" y="8753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59</xdr:row>
      <xdr:rowOff>9525</xdr:rowOff>
    </xdr:from>
    <xdr:to>
      <xdr:col>32</xdr:col>
      <xdr:colOff>971550</xdr:colOff>
      <xdr:row>60</xdr:row>
      <xdr:rowOff>0</xdr:rowOff>
    </xdr:to>
    <xdr:sp>
      <xdr:nvSpPr>
        <xdr:cNvPr id="283" name="Rectangle 292"/>
        <xdr:cNvSpPr>
          <a:spLocks/>
        </xdr:cNvSpPr>
      </xdr:nvSpPr>
      <xdr:spPr>
        <a:xfrm>
          <a:off x="27003375" y="10277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77</xdr:row>
      <xdr:rowOff>9525</xdr:rowOff>
    </xdr:from>
    <xdr:to>
      <xdr:col>32</xdr:col>
      <xdr:colOff>971550</xdr:colOff>
      <xdr:row>78</xdr:row>
      <xdr:rowOff>0</xdr:rowOff>
    </xdr:to>
    <xdr:sp>
      <xdr:nvSpPr>
        <xdr:cNvPr id="284" name="Rectangle 293"/>
        <xdr:cNvSpPr>
          <a:spLocks/>
        </xdr:cNvSpPr>
      </xdr:nvSpPr>
      <xdr:spPr>
        <a:xfrm>
          <a:off x="27003375" y="13325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123825</xdr:colOff>
      <xdr:row>64</xdr:row>
      <xdr:rowOff>9525</xdr:rowOff>
    </xdr:from>
    <xdr:to>
      <xdr:col>38</xdr:col>
      <xdr:colOff>962025</xdr:colOff>
      <xdr:row>65</xdr:row>
      <xdr:rowOff>0</xdr:rowOff>
    </xdr:to>
    <xdr:sp>
      <xdr:nvSpPr>
        <xdr:cNvPr id="285" name="Rectangle 294"/>
        <xdr:cNvSpPr>
          <a:spLocks/>
        </xdr:cNvSpPr>
      </xdr:nvSpPr>
      <xdr:spPr>
        <a:xfrm>
          <a:off x="31870650" y="112299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123825</xdr:colOff>
      <xdr:row>80</xdr:row>
      <xdr:rowOff>9525</xdr:rowOff>
    </xdr:from>
    <xdr:to>
      <xdr:col>29</xdr:col>
      <xdr:colOff>962025</xdr:colOff>
      <xdr:row>81</xdr:row>
      <xdr:rowOff>0</xdr:rowOff>
    </xdr:to>
    <xdr:sp>
      <xdr:nvSpPr>
        <xdr:cNvPr id="286" name="Rectangle 295"/>
        <xdr:cNvSpPr>
          <a:spLocks/>
        </xdr:cNvSpPr>
      </xdr:nvSpPr>
      <xdr:spPr>
        <a:xfrm>
          <a:off x="24555450" y="137064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zoomScale="70" zoomScaleNormal="70" workbookViewId="0" topLeftCell="A1">
      <pane xSplit="3" ySplit="4" topLeftCell="D5" activePane="bottomRight" state="frozen"/>
      <selection pane="topLeft" activeCell="B16" sqref="B16:H16"/>
      <selection pane="topRight" activeCell="B16" sqref="B16:H16"/>
      <selection pane="bottomLeft" activeCell="B16" sqref="B16:H16"/>
      <selection pane="bottomRight" activeCell="A3" sqref="A3:C4"/>
    </sheetView>
  </sheetViews>
  <sheetFormatPr defaultColWidth="9.00390625" defaultRowHeight="18" customHeight="1"/>
  <cols>
    <col min="1" max="1" width="1.75390625" style="1" customWidth="1"/>
    <col min="2" max="2" width="1.00390625" style="1" customWidth="1"/>
    <col min="3" max="3" width="43.375" style="1" customWidth="1"/>
    <col min="4" max="4" width="9.00390625" style="6" customWidth="1"/>
    <col min="5" max="5" width="9.50390625" style="5" customWidth="1"/>
    <col min="6" max="6" width="13.50390625" style="5" customWidth="1"/>
    <col min="7" max="7" width="9.00390625" style="5" customWidth="1"/>
    <col min="8" max="8" width="9.50390625" style="5" customWidth="1"/>
    <col min="9" max="9" width="13.50390625" style="5" customWidth="1"/>
    <col min="10" max="10" width="9.00390625" style="5" customWidth="1"/>
    <col min="11" max="11" width="9.50390625" style="5" customWidth="1"/>
    <col min="12" max="12" width="13.50390625" style="5" customWidth="1"/>
    <col min="13" max="13" width="9.00390625" style="5" customWidth="1"/>
    <col min="14" max="14" width="9.50390625" style="5" customWidth="1"/>
    <col min="15" max="15" width="13.50390625" style="5" customWidth="1"/>
    <col min="16" max="16" width="9.00390625" style="5" customWidth="1"/>
    <col min="17" max="17" width="9.50390625" style="5" customWidth="1"/>
    <col min="18" max="18" width="13.50390625" style="5" customWidth="1"/>
    <col min="19" max="19" width="9.00390625" style="5" customWidth="1"/>
    <col min="20" max="20" width="9.50390625" style="5" customWidth="1"/>
    <col min="21" max="21" width="13.50390625" style="5" customWidth="1"/>
    <col min="22" max="22" width="9.00390625" style="5" customWidth="1"/>
    <col min="23" max="23" width="9.50390625" style="5" customWidth="1"/>
    <col min="24" max="24" width="13.50390625" style="5" customWidth="1"/>
    <col min="25" max="25" width="9.00390625" style="5" customWidth="1"/>
    <col min="26" max="26" width="9.50390625" style="5" customWidth="1"/>
    <col min="27" max="27" width="13.50390625" style="5" customWidth="1"/>
    <col min="28" max="28" width="9.00390625" style="5" customWidth="1"/>
    <col min="29" max="29" width="9.50390625" style="5" customWidth="1"/>
    <col min="30" max="30" width="13.50390625" style="5" customWidth="1"/>
    <col min="31" max="31" width="9.00390625" style="5" customWidth="1"/>
    <col min="32" max="32" width="9.50390625" style="5" customWidth="1"/>
    <col min="33" max="33" width="13.50390625" style="5" customWidth="1"/>
    <col min="34" max="34" width="9.00390625" style="5" customWidth="1"/>
    <col min="35" max="35" width="9.50390625" style="5" customWidth="1"/>
    <col min="36" max="36" width="13.50390625" style="5" customWidth="1"/>
    <col min="37" max="37" width="9.00390625" style="5" customWidth="1"/>
    <col min="38" max="38" width="9.50390625" style="5" customWidth="1"/>
    <col min="39" max="39" width="13.50390625" style="5" customWidth="1"/>
    <col min="40" max="16384" width="9.00390625" style="5" customWidth="1"/>
  </cols>
  <sheetData>
    <row r="1" spans="1:4" s="1" customFormat="1" ht="22.5" customHeight="1">
      <c r="A1" s="25" t="s">
        <v>73</v>
      </c>
      <c r="B1" s="25"/>
      <c r="C1" s="25"/>
      <c r="D1" s="42"/>
    </row>
    <row r="2" s="1" customFormat="1" ht="9" customHeight="1" thickBot="1">
      <c r="D2" s="42"/>
    </row>
    <row r="3" spans="1:39" s="1" customFormat="1" ht="27" customHeight="1">
      <c r="A3" s="70" t="s">
        <v>0</v>
      </c>
      <c r="B3" s="71"/>
      <c r="C3" s="71"/>
      <c r="D3" s="68" t="s">
        <v>1</v>
      </c>
      <c r="E3" s="69"/>
      <c r="F3" s="70"/>
      <c r="G3" s="68" t="s">
        <v>64</v>
      </c>
      <c r="H3" s="69"/>
      <c r="I3" s="70"/>
      <c r="J3" s="71" t="s">
        <v>65</v>
      </c>
      <c r="K3" s="71"/>
      <c r="L3" s="71"/>
      <c r="M3" s="71" t="s">
        <v>66</v>
      </c>
      <c r="N3" s="71"/>
      <c r="O3" s="68"/>
      <c r="P3" s="68" t="s">
        <v>67</v>
      </c>
      <c r="Q3" s="69"/>
      <c r="R3" s="70"/>
      <c r="S3" s="29" t="s">
        <v>71</v>
      </c>
      <c r="T3" s="28" t="s">
        <v>72</v>
      </c>
      <c r="U3" s="30"/>
      <c r="V3" s="71" t="s">
        <v>68</v>
      </c>
      <c r="W3" s="71"/>
      <c r="X3" s="71"/>
      <c r="Y3" s="71" t="s">
        <v>69</v>
      </c>
      <c r="Z3" s="71"/>
      <c r="AA3" s="68"/>
      <c r="AB3" s="68" t="s">
        <v>126</v>
      </c>
      <c r="AC3" s="69"/>
      <c r="AD3" s="70"/>
      <c r="AE3" s="68" t="s">
        <v>127</v>
      </c>
      <c r="AF3" s="69"/>
      <c r="AG3" s="70"/>
      <c r="AH3" s="71" t="s">
        <v>70</v>
      </c>
      <c r="AI3" s="71"/>
      <c r="AJ3" s="71"/>
      <c r="AK3" s="71" t="s">
        <v>74</v>
      </c>
      <c r="AL3" s="71"/>
      <c r="AM3" s="68"/>
    </row>
    <row r="4" spans="1:39" s="1" customFormat="1" ht="40.5" customHeight="1">
      <c r="A4" s="80"/>
      <c r="B4" s="81"/>
      <c r="C4" s="81"/>
      <c r="D4" s="26" t="s">
        <v>61</v>
      </c>
      <c r="E4" s="27" t="s">
        <v>62</v>
      </c>
      <c r="F4" s="26" t="s">
        <v>63</v>
      </c>
      <c r="G4" s="26" t="s">
        <v>61</v>
      </c>
      <c r="H4" s="27" t="s">
        <v>62</v>
      </c>
      <c r="I4" s="26" t="s">
        <v>63</v>
      </c>
      <c r="J4" s="26" t="s">
        <v>61</v>
      </c>
      <c r="K4" s="27" t="s">
        <v>62</v>
      </c>
      <c r="L4" s="26" t="s">
        <v>63</v>
      </c>
      <c r="M4" s="26" t="s">
        <v>61</v>
      </c>
      <c r="N4" s="27" t="s">
        <v>62</v>
      </c>
      <c r="O4" s="26" t="s">
        <v>63</v>
      </c>
      <c r="P4" s="26" t="s">
        <v>61</v>
      </c>
      <c r="Q4" s="27" t="s">
        <v>62</v>
      </c>
      <c r="R4" s="26" t="s">
        <v>63</v>
      </c>
      <c r="S4" s="26" t="s">
        <v>61</v>
      </c>
      <c r="T4" s="27" t="s">
        <v>62</v>
      </c>
      <c r="U4" s="26" t="s">
        <v>63</v>
      </c>
      <c r="V4" s="26" t="s">
        <v>61</v>
      </c>
      <c r="W4" s="27" t="s">
        <v>62</v>
      </c>
      <c r="X4" s="26" t="s">
        <v>63</v>
      </c>
      <c r="Y4" s="26" t="s">
        <v>61</v>
      </c>
      <c r="Z4" s="27" t="s">
        <v>62</v>
      </c>
      <c r="AA4" s="26" t="s">
        <v>63</v>
      </c>
      <c r="AB4" s="26" t="s">
        <v>61</v>
      </c>
      <c r="AC4" s="44" t="s">
        <v>62</v>
      </c>
      <c r="AD4" s="26" t="s">
        <v>84</v>
      </c>
      <c r="AE4" s="26" t="s">
        <v>61</v>
      </c>
      <c r="AF4" s="44" t="s">
        <v>62</v>
      </c>
      <c r="AG4" s="26" t="s">
        <v>84</v>
      </c>
      <c r="AH4" s="26" t="s">
        <v>61</v>
      </c>
      <c r="AI4" s="44" t="s">
        <v>62</v>
      </c>
      <c r="AJ4" s="26" t="s">
        <v>84</v>
      </c>
      <c r="AK4" s="26" t="s">
        <v>61</v>
      </c>
      <c r="AL4" s="44" t="s">
        <v>62</v>
      </c>
      <c r="AM4" s="36" t="s">
        <v>84</v>
      </c>
    </row>
    <row r="5" spans="1:39" s="1" customFormat="1" ht="6" customHeight="1">
      <c r="A5" s="10"/>
      <c r="B5" s="10"/>
      <c r="C5" s="11"/>
      <c r="D5" s="54"/>
      <c r="E5" s="60"/>
      <c r="F5" s="54"/>
      <c r="G5" s="54"/>
      <c r="H5" s="60"/>
      <c r="I5" s="60"/>
      <c r="J5" s="54"/>
      <c r="K5" s="60"/>
      <c r="L5" s="60"/>
      <c r="M5" s="54"/>
      <c r="N5" s="60"/>
      <c r="O5" s="54"/>
      <c r="P5" s="88"/>
      <c r="Q5" s="48"/>
      <c r="R5" s="48"/>
      <c r="S5" s="88"/>
      <c r="T5" s="88"/>
      <c r="U5" s="48"/>
      <c r="V5" s="48"/>
      <c r="W5" s="48"/>
      <c r="X5" s="48"/>
      <c r="Y5" s="88"/>
      <c r="Z5" s="48"/>
      <c r="AA5" s="88"/>
      <c r="AB5" s="48"/>
      <c r="AC5" s="48"/>
      <c r="AD5" s="88"/>
      <c r="AE5" s="48"/>
      <c r="AF5" s="48"/>
      <c r="AG5" s="48"/>
      <c r="AH5" s="48"/>
      <c r="AI5" s="48"/>
      <c r="AJ5" s="48"/>
      <c r="AK5" s="48"/>
      <c r="AL5" s="48"/>
      <c r="AM5" s="22"/>
    </row>
    <row r="6" spans="1:39" s="12" customFormat="1" ht="15" customHeight="1">
      <c r="A6" s="86" t="s">
        <v>1</v>
      </c>
      <c r="B6" s="86"/>
      <c r="C6" s="87"/>
      <c r="D6" s="63">
        <v>1184</v>
      </c>
      <c r="E6" s="63">
        <v>6406</v>
      </c>
      <c r="F6" s="63">
        <v>13136257</v>
      </c>
      <c r="G6" s="56">
        <f>SUM(G8+G43)</f>
        <v>33</v>
      </c>
      <c r="H6" s="56">
        <f>SUM(H8+H43)</f>
        <v>44</v>
      </c>
      <c r="I6" s="56">
        <v>1465</v>
      </c>
      <c r="J6" s="56">
        <f>SUM(J8+J43)</f>
        <v>66</v>
      </c>
      <c r="K6" s="56">
        <f>SUM(K8+K43)</f>
        <v>102</v>
      </c>
      <c r="L6" s="56">
        <f>SUM(L8+L43)</f>
        <v>11649</v>
      </c>
      <c r="M6" s="56">
        <f>SUM(M8+M43)</f>
        <v>78</v>
      </c>
      <c r="N6" s="56">
        <f>SUM(N8+N43)</f>
        <v>137</v>
      </c>
      <c r="O6" s="56">
        <v>28684</v>
      </c>
      <c r="P6" s="57">
        <f>SUM(P8+P43)</f>
        <v>158</v>
      </c>
      <c r="Q6" s="57">
        <f>SUM(Q8+Q43)</f>
        <v>339</v>
      </c>
      <c r="R6" s="57">
        <f aca="true" t="shared" si="0" ref="R6:AG6">SUM(R8+R43)</f>
        <v>115051</v>
      </c>
      <c r="S6" s="57">
        <f t="shared" si="0"/>
        <v>421</v>
      </c>
      <c r="T6" s="57">
        <f t="shared" si="0"/>
        <v>1260</v>
      </c>
      <c r="U6" s="57">
        <f t="shared" si="0"/>
        <v>1040675</v>
      </c>
      <c r="V6" s="57">
        <f t="shared" si="0"/>
        <v>159</v>
      </c>
      <c r="W6" s="57">
        <f t="shared" si="0"/>
        <v>818</v>
      </c>
      <c r="X6" s="57">
        <f t="shared" si="0"/>
        <v>1097070</v>
      </c>
      <c r="Y6" s="57">
        <f t="shared" si="0"/>
        <v>212</v>
      </c>
      <c r="Z6" s="57">
        <f t="shared" si="0"/>
        <v>2110</v>
      </c>
      <c r="AA6" s="57">
        <f t="shared" si="0"/>
        <v>4636392</v>
      </c>
      <c r="AB6" s="57">
        <f t="shared" si="0"/>
        <v>37</v>
      </c>
      <c r="AC6" s="57">
        <f t="shared" si="0"/>
        <v>672</v>
      </c>
      <c r="AD6" s="57">
        <f t="shared" si="0"/>
        <v>2504204</v>
      </c>
      <c r="AE6" s="57">
        <f t="shared" si="0"/>
        <v>20</v>
      </c>
      <c r="AF6" s="57">
        <f t="shared" si="0"/>
        <v>924</v>
      </c>
      <c r="AG6" s="57">
        <f t="shared" si="0"/>
        <v>3701067</v>
      </c>
      <c r="AH6" s="61" t="s">
        <v>128</v>
      </c>
      <c r="AI6" s="61" t="s">
        <v>133</v>
      </c>
      <c r="AJ6" s="61" t="s">
        <v>129</v>
      </c>
      <c r="AK6" s="57">
        <f>SUM(AK8+AK43)</f>
        <v>48</v>
      </c>
      <c r="AL6" s="57">
        <f>SUM(AL8+AL43)</f>
        <v>281</v>
      </c>
      <c r="AM6" s="37">
        <f>SUM(AM8+AM43)</f>
        <v>396493</v>
      </c>
    </row>
    <row r="7" spans="1:39" s="12" customFormat="1" ht="6" customHeight="1">
      <c r="A7" s="84"/>
      <c r="B7" s="84"/>
      <c r="C7" s="85"/>
      <c r="D7" s="46"/>
      <c r="E7" s="46"/>
      <c r="F7" s="46"/>
      <c r="G7" s="5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54"/>
      <c r="AC7" s="59"/>
      <c r="AD7" s="54"/>
      <c r="AE7" s="59"/>
      <c r="AF7" s="54"/>
      <c r="AG7" s="54"/>
      <c r="AH7" s="54"/>
      <c r="AI7" s="54"/>
      <c r="AJ7" s="59"/>
      <c r="AK7" s="54"/>
      <c r="AL7" s="54"/>
      <c r="AM7" s="35"/>
    </row>
    <row r="8" spans="1:39" s="12" customFormat="1" ht="27" customHeight="1">
      <c r="A8" s="78" t="s">
        <v>2</v>
      </c>
      <c r="B8" s="78"/>
      <c r="C8" s="79"/>
      <c r="D8" s="49">
        <f>SUM(D14+D19+D24+D31+D38)</f>
        <v>185</v>
      </c>
      <c r="E8" s="49">
        <f>SUM(E14+E19+E24+E31+E38)</f>
        <v>1076</v>
      </c>
      <c r="F8" s="49">
        <v>3632026</v>
      </c>
      <c r="G8" s="49">
        <f>SUM(G14+G19)</f>
        <v>2</v>
      </c>
      <c r="H8" s="49">
        <f>SUM(H14+H19)</f>
        <v>4</v>
      </c>
      <c r="I8" s="49"/>
      <c r="J8" s="49">
        <f>SUM(J19+J24+J38)</f>
        <v>5</v>
      </c>
      <c r="K8" s="49">
        <f>SUM(K19+K24+K38)</f>
        <v>11</v>
      </c>
      <c r="L8" s="49">
        <v>863</v>
      </c>
      <c r="M8" s="49">
        <f>SUM(M24+M38)</f>
        <v>2</v>
      </c>
      <c r="N8" s="49">
        <f>SUM(N24+N38)</f>
        <v>4</v>
      </c>
      <c r="O8" s="49"/>
      <c r="P8" s="64">
        <f>SUM(P14+P19+P24)</f>
        <v>7</v>
      </c>
      <c r="Q8" s="64">
        <f>SUM(Q14+Q19+Q24)</f>
        <v>20</v>
      </c>
      <c r="R8" s="64">
        <v>4825</v>
      </c>
      <c r="S8" s="64">
        <f>SUM(S14+S19+S24+S31+S38)</f>
        <v>54</v>
      </c>
      <c r="T8" s="64">
        <f>SUM(T14+T19+T24+T31+T38)</f>
        <v>160</v>
      </c>
      <c r="U8" s="64">
        <v>145574</v>
      </c>
      <c r="V8" s="64">
        <f>SUM(V14+V19+V24+V31+V38)</f>
        <v>37</v>
      </c>
      <c r="W8" s="64">
        <f>SUM(W14+W19+W24+W31+W38)</f>
        <v>172</v>
      </c>
      <c r="X8" s="64">
        <v>253250</v>
      </c>
      <c r="Y8" s="64">
        <f>SUM(Y19+Y24+Y31+Y38)</f>
        <v>62</v>
      </c>
      <c r="Z8" s="64">
        <f>SUM(Z19+Z24+Z31+Z38)</f>
        <v>512</v>
      </c>
      <c r="AA8" s="64">
        <f>SUM(AA19+AA24+AA31+AA38)</f>
        <v>1396095</v>
      </c>
      <c r="AB8" s="64">
        <f>SUM(AB19+AB24+AB31)</f>
        <v>10</v>
      </c>
      <c r="AC8" s="64">
        <f>SUM(AC19+AC24+AC31)</f>
        <v>105</v>
      </c>
      <c r="AD8" s="64">
        <f>SUM(AD19+AD24+AD31)</f>
        <v>695069</v>
      </c>
      <c r="AE8" s="64">
        <f>SUM(AE19+AE24+AE38)</f>
        <v>6</v>
      </c>
      <c r="AF8" s="64">
        <f>SUM(AF19+AF24+AF38)</f>
        <v>88</v>
      </c>
      <c r="AG8" s="64">
        <v>1135566</v>
      </c>
      <c r="AH8" s="62" t="s">
        <v>113</v>
      </c>
      <c r="AI8" s="62" t="s">
        <v>113</v>
      </c>
      <c r="AJ8" s="66" t="s">
        <v>114</v>
      </c>
      <c r="AK8" s="64">
        <f>SUM(AK19+AK31+AK38)</f>
        <v>4</v>
      </c>
      <c r="AL8" s="64">
        <f>SUM(AL19+AL31+AL38)</f>
        <v>27</v>
      </c>
      <c r="AM8" s="38">
        <v>65908</v>
      </c>
    </row>
    <row r="9" spans="1:39" s="12" customFormat="1" ht="7.5" customHeight="1">
      <c r="A9" s="8"/>
      <c r="B9" s="8"/>
      <c r="C9" s="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35"/>
    </row>
    <row r="10" spans="1:39" s="2" customFormat="1" ht="15" customHeight="1">
      <c r="A10" s="72" t="s">
        <v>3</v>
      </c>
      <c r="B10" s="72"/>
      <c r="C10" s="73"/>
      <c r="D10" s="45" t="s">
        <v>76</v>
      </c>
      <c r="E10" s="53" t="s">
        <v>76</v>
      </c>
      <c r="F10" s="53" t="s">
        <v>76</v>
      </c>
      <c r="G10" s="53" t="s">
        <v>76</v>
      </c>
      <c r="H10" s="53" t="s">
        <v>76</v>
      </c>
      <c r="I10" s="53" t="s">
        <v>77</v>
      </c>
      <c r="J10" s="53" t="s">
        <v>76</v>
      </c>
      <c r="K10" s="53" t="s">
        <v>76</v>
      </c>
      <c r="L10" s="53" t="s">
        <v>78</v>
      </c>
      <c r="M10" s="53" t="s">
        <v>76</v>
      </c>
      <c r="N10" s="53" t="s">
        <v>76</v>
      </c>
      <c r="O10" s="53" t="s">
        <v>81</v>
      </c>
      <c r="P10" s="53" t="s">
        <v>76</v>
      </c>
      <c r="Q10" s="53" t="s">
        <v>76</v>
      </c>
      <c r="R10" s="53" t="s">
        <v>78</v>
      </c>
      <c r="S10" s="53" t="s">
        <v>76</v>
      </c>
      <c r="T10" s="53" t="s">
        <v>76</v>
      </c>
      <c r="U10" s="53" t="s">
        <v>78</v>
      </c>
      <c r="V10" s="53" t="s">
        <v>76</v>
      </c>
      <c r="W10" s="53" t="s">
        <v>76</v>
      </c>
      <c r="X10" s="53" t="s">
        <v>78</v>
      </c>
      <c r="Y10" s="53" t="s">
        <v>76</v>
      </c>
      <c r="Z10" s="53" t="s">
        <v>76</v>
      </c>
      <c r="AA10" s="53" t="s">
        <v>78</v>
      </c>
      <c r="AB10" s="61" t="s">
        <v>82</v>
      </c>
      <c r="AC10" s="61" t="s">
        <v>82</v>
      </c>
      <c r="AD10" s="61" t="s">
        <v>83</v>
      </c>
      <c r="AE10" s="61" t="s">
        <v>82</v>
      </c>
      <c r="AF10" s="61" t="s">
        <v>82</v>
      </c>
      <c r="AG10" s="61" t="s">
        <v>83</v>
      </c>
      <c r="AH10" s="61" t="s">
        <v>82</v>
      </c>
      <c r="AI10" s="61" t="s">
        <v>82</v>
      </c>
      <c r="AJ10" s="61" t="s">
        <v>83</v>
      </c>
      <c r="AK10" s="61" t="s">
        <v>82</v>
      </c>
      <c r="AL10" s="61" t="s">
        <v>82</v>
      </c>
      <c r="AM10" s="43" t="s">
        <v>83</v>
      </c>
    </row>
    <row r="11" spans="1:39" ht="15" customHeight="1">
      <c r="A11" s="3"/>
      <c r="B11" s="74" t="s">
        <v>4</v>
      </c>
      <c r="C11" s="75"/>
      <c r="D11" s="45" t="s">
        <v>76</v>
      </c>
      <c r="E11" s="53" t="s">
        <v>76</v>
      </c>
      <c r="F11" s="53" t="s">
        <v>76</v>
      </c>
      <c r="G11" s="53" t="s">
        <v>76</v>
      </c>
      <c r="H11" s="53" t="s">
        <v>76</v>
      </c>
      <c r="I11" s="53" t="s">
        <v>77</v>
      </c>
      <c r="J11" s="53" t="s">
        <v>76</v>
      </c>
      <c r="K11" s="53" t="s">
        <v>76</v>
      </c>
      <c r="L11" s="53" t="s">
        <v>78</v>
      </c>
      <c r="M11" s="53" t="s">
        <v>76</v>
      </c>
      <c r="N11" s="53" t="s">
        <v>76</v>
      </c>
      <c r="O11" s="53" t="s">
        <v>81</v>
      </c>
      <c r="P11" s="53" t="s">
        <v>76</v>
      </c>
      <c r="Q11" s="53" t="s">
        <v>76</v>
      </c>
      <c r="R11" s="53" t="s">
        <v>78</v>
      </c>
      <c r="S11" s="53" t="s">
        <v>76</v>
      </c>
      <c r="T11" s="53" t="s">
        <v>76</v>
      </c>
      <c r="U11" s="53" t="s">
        <v>78</v>
      </c>
      <c r="V11" s="53" t="s">
        <v>76</v>
      </c>
      <c r="W11" s="53" t="s">
        <v>76</v>
      </c>
      <c r="X11" s="53" t="s">
        <v>78</v>
      </c>
      <c r="Y11" s="53" t="s">
        <v>76</v>
      </c>
      <c r="Z11" s="53" t="s">
        <v>76</v>
      </c>
      <c r="AA11" s="53" t="s">
        <v>78</v>
      </c>
      <c r="AB11" s="53" t="s">
        <v>82</v>
      </c>
      <c r="AC11" s="53" t="s">
        <v>82</v>
      </c>
      <c r="AD11" s="53" t="s">
        <v>83</v>
      </c>
      <c r="AE11" s="53" t="s">
        <v>82</v>
      </c>
      <c r="AF11" s="53" t="s">
        <v>82</v>
      </c>
      <c r="AG11" s="53" t="s">
        <v>83</v>
      </c>
      <c r="AH11" s="53" t="s">
        <v>82</v>
      </c>
      <c r="AI11" s="53" t="s">
        <v>82</v>
      </c>
      <c r="AJ11" s="53" t="s">
        <v>83</v>
      </c>
      <c r="AK11" s="53" t="s">
        <v>82</v>
      </c>
      <c r="AL11" s="53" t="s">
        <v>82</v>
      </c>
      <c r="AM11" s="41" t="s">
        <v>83</v>
      </c>
    </row>
    <row r="12" spans="1:39" ht="7.5" customHeight="1">
      <c r="A12" s="13"/>
      <c r="B12" s="14"/>
      <c r="C12" s="1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32"/>
    </row>
    <row r="13" spans="1:38" ht="7.5" customHeight="1">
      <c r="A13" s="16"/>
      <c r="B13" s="17"/>
      <c r="C13" s="18"/>
      <c r="D13" s="51"/>
      <c r="E13" s="51"/>
      <c r="F13" s="51"/>
      <c r="G13" s="54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4"/>
      <c r="AH13" s="54"/>
      <c r="AI13" s="54"/>
      <c r="AJ13" s="51"/>
      <c r="AK13" s="51"/>
      <c r="AL13" s="51"/>
    </row>
    <row r="14" spans="1:39" s="2" customFormat="1" ht="15" customHeight="1">
      <c r="A14" s="72" t="s">
        <v>5</v>
      </c>
      <c r="B14" s="72"/>
      <c r="C14" s="73"/>
      <c r="D14" s="67">
        <v>6</v>
      </c>
      <c r="E14" s="67">
        <v>16</v>
      </c>
      <c r="F14" s="67">
        <v>17469</v>
      </c>
      <c r="G14" s="67">
        <v>1</v>
      </c>
      <c r="H14" s="67">
        <v>2</v>
      </c>
      <c r="I14" s="45"/>
      <c r="J14" s="53" t="s">
        <v>76</v>
      </c>
      <c r="K14" s="53" t="s">
        <v>76</v>
      </c>
      <c r="L14" s="53" t="s">
        <v>78</v>
      </c>
      <c r="M14" s="53" t="s">
        <v>76</v>
      </c>
      <c r="N14" s="53" t="s">
        <v>76</v>
      </c>
      <c r="O14" s="53" t="s">
        <v>81</v>
      </c>
      <c r="P14" s="56">
        <v>1</v>
      </c>
      <c r="Q14" s="56">
        <v>3</v>
      </c>
      <c r="R14" s="56"/>
      <c r="S14" s="56">
        <v>1</v>
      </c>
      <c r="T14" s="56">
        <v>2</v>
      </c>
      <c r="U14" s="56"/>
      <c r="V14" s="56">
        <v>3</v>
      </c>
      <c r="W14" s="56">
        <v>9</v>
      </c>
      <c r="X14" s="56"/>
      <c r="Y14" s="53" t="s">
        <v>76</v>
      </c>
      <c r="Z14" s="53" t="s">
        <v>76</v>
      </c>
      <c r="AA14" s="53" t="s">
        <v>78</v>
      </c>
      <c r="AB14" s="61" t="s">
        <v>101</v>
      </c>
      <c r="AC14" s="61" t="s">
        <v>101</v>
      </c>
      <c r="AD14" s="61" t="s">
        <v>102</v>
      </c>
      <c r="AE14" s="61" t="s">
        <v>101</v>
      </c>
      <c r="AF14" s="61" t="s">
        <v>101</v>
      </c>
      <c r="AG14" s="61" t="s">
        <v>102</v>
      </c>
      <c r="AH14" s="61" t="s">
        <v>101</v>
      </c>
      <c r="AI14" s="61" t="s">
        <v>101</v>
      </c>
      <c r="AJ14" s="61" t="s">
        <v>102</v>
      </c>
      <c r="AK14" s="61" t="s">
        <v>101</v>
      </c>
      <c r="AL14" s="61" t="s">
        <v>101</v>
      </c>
      <c r="AM14" s="43" t="s">
        <v>102</v>
      </c>
    </row>
    <row r="15" spans="1:39" ht="15" customHeight="1">
      <c r="A15" s="3"/>
      <c r="B15" s="82" t="s">
        <v>6</v>
      </c>
      <c r="C15" s="83"/>
      <c r="D15" s="45" t="s">
        <v>76</v>
      </c>
      <c r="E15" s="53" t="s">
        <v>76</v>
      </c>
      <c r="F15" s="53" t="s">
        <v>80</v>
      </c>
      <c r="G15" s="53" t="s">
        <v>76</v>
      </c>
      <c r="H15" s="53" t="s">
        <v>75</v>
      </c>
      <c r="I15" s="53" t="s">
        <v>79</v>
      </c>
      <c r="J15" s="53" t="s">
        <v>76</v>
      </c>
      <c r="K15" s="53" t="s">
        <v>76</v>
      </c>
      <c r="L15" s="53" t="s">
        <v>78</v>
      </c>
      <c r="M15" s="53" t="s">
        <v>76</v>
      </c>
      <c r="N15" s="53" t="s">
        <v>76</v>
      </c>
      <c r="O15" s="53" t="s">
        <v>81</v>
      </c>
      <c r="P15" s="53" t="s">
        <v>76</v>
      </c>
      <c r="Q15" s="53" t="s">
        <v>76</v>
      </c>
      <c r="R15" s="53" t="s">
        <v>78</v>
      </c>
      <c r="S15" s="53" t="s">
        <v>76</v>
      </c>
      <c r="T15" s="53" t="s">
        <v>76</v>
      </c>
      <c r="U15" s="53" t="s">
        <v>78</v>
      </c>
      <c r="V15" s="53" t="s">
        <v>76</v>
      </c>
      <c r="W15" s="53" t="s">
        <v>76</v>
      </c>
      <c r="X15" s="53" t="s">
        <v>78</v>
      </c>
      <c r="Y15" s="53" t="s">
        <v>76</v>
      </c>
      <c r="Z15" s="53" t="s">
        <v>76</v>
      </c>
      <c r="AA15" s="53" t="s">
        <v>78</v>
      </c>
      <c r="AB15" s="53" t="s">
        <v>101</v>
      </c>
      <c r="AC15" s="53" t="s">
        <v>101</v>
      </c>
      <c r="AD15" s="53" t="s">
        <v>102</v>
      </c>
      <c r="AE15" s="53" t="s">
        <v>101</v>
      </c>
      <c r="AF15" s="53" t="s">
        <v>101</v>
      </c>
      <c r="AG15" s="53" t="s">
        <v>102</v>
      </c>
      <c r="AH15" s="53" t="s">
        <v>101</v>
      </c>
      <c r="AI15" s="53" t="s">
        <v>101</v>
      </c>
      <c r="AJ15" s="53" t="s">
        <v>102</v>
      </c>
      <c r="AK15" s="53" t="s">
        <v>101</v>
      </c>
      <c r="AL15" s="53" t="s">
        <v>101</v>
      </c>
      <c r="AM15" s="41" t="s">
        <v>102</v>
      </c>
    </row>
    <row r="16" spans="1:39" ht="15" customHeight="1">
      <c r="A16" s="3"/>
      <c r="B16" s="74" t="s">
        <v>7</v>
      </c>
      <c r="C16" s="75"/>
      <c r="D16" s="45">
        <v>6</v>
      </c>
      <c r="E16" s="52">
        <v>16</v>
      </c>
      <c r="F16" s="52">
        <v>17469</v>
      </c>
      <c r="G16" s="52">
        <v>1</v>
      </c>
      <c r="H16" s="52">
        <v>2</v>
      </c>
      <c r="I16" s="52"/>
      <c r="J16" s="53" t="s">
        <v>76</v>
      </c>
      <c r="K16" s="53" t="s">
        <v>76</v>
      </c>
      <c r="L16" s="53" t="s">
        <v>78</v>
      </c>
      <c r="M16" s="53" t="s">
        <v>76</v>
      </c>
      <c r="N16" s="53" t="s">
        <v>76</v>
      </c>
      <c r="O16" s="53" t="s">
        <v>81</v>
      </c>
      <c r="P16" s="52">
        <v>1</v>
      </c>
      <c r="Q16" s="52">
        <v>3</v>
      </c>
      <c r="R16" s="52"/>
      <c r="S16" s="52">
        <v>1</v>
      </c>
      <c r="T16" s="52">
        <v>2</v>
      </c>
      <c r="U16" s="52"/>
      <c r="V16" s="52">
        <v>3</v>
      </c>
      <c r="W16" s="52">
        <v>9</v>
      </c>
      <c r="X16" s="52"/>
      <c r="Y16" s="53" t="s">
        <v>76</v>
      </c>
      <c r="Z16" s="53" t="s">
        <v>76</v>
      </c>
      <c r="AA16" s="53" t="s">
        <v>78</v>
      </c>
      <c r="AB16" s="53" t="s">
        <v>115</v>
      </c>
      <c r="AC16" s="53" t="s">
        <v>115</v>
      </c>
      <c r="AD16" s="53" t="s">
        <v>116</v>
      </c>
      <c r="AE16" s="53" t="s">
        <v>115</v>
      </c>
      <c r="AF16" s="53" t="s">
        <v>115</v>
      </c>
      <c r="AG16" s="53" t="s">
        <v>116</v>
      </c>
      <c r="AH16" s="53" t="s">
        <v>115</v>
      </c>
      <c r="AI16" s="53" t="s">
        <v>115</v>
      </c>
      <c r="AJ16" s="53" t="s">
        <v>116</v>
      </c>
      <c r="AK16" s="53" t="s">
        <v>115</v>
      </c>
      <c r="AL16" s="53" t="s">
        <v>115</v>
      </c>
      <c r="AM16" s="41" t="s">
        <v>116</v>
      </c>
    </row>
    <row r="17" spans="1:39" ht="7.5" customHeight="1">
      <c r="A17" s="13"/>
      <c r="B17" s="13"/>
      <c r="C17" s="1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32"/>
    </row>
    <row r="18" spans="1:39" ht="7.5" customHeight="1">
      <c r="A18" s="16"/>
      <c r="B18" s="16"/>
      <c r="C18" s="20"/>
      <c r="D18" s="51"/>
      <c r="E18" s="51"/>
      <c r="F18" s="51"/>
      <c r="G18" s="54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4"/>
      <c r="AH18" s="54"/>
      <c r="AI18" s="54"/>
      <c r="AJ18" s="51"/>
      <c r="AK18" s="51"/>
      <c r="AL18" s="51"/>
      <c r="AM18" s="33"/>
    </row>
    <row r="19" spans="1:39" s="2" customFormat="1" ht="15" customHeight="1">
      <c r="A19" s="72" t="s">
        <v>8</v>
      </c>
      <c r="B19" s="72"/>
      <c r="C19" s="73"/>
      <c r="D19" s="67">
        <f>SUM(D20+D21)</f>
        <v>97</v>
      </c>
      <c r="E19" s="67">
        <v>590</v>
      </c>
      <c r="F19" s="67">
        <v>1783109</v>
      </c>
      <c r="G19" s="58">
        <v>1</v>
      </c>
      <c r="H19" s="58">
        <v>2</v>
      </c>
      <c r="I19" s="58"/>
      <c r="J19" s="58">
        <v>1</v>
      </c>
      <c r="K19" s="58">
        <v>3</v>
      </c>
      <c r="L19" s="58"/>
      <c r="M19" s="61" t="s">
        <v>135</v>
      </c>
      <c r="N19" s="61" t="s">
        <v>135</v>
      </c>
      <c r="O19" s="61" t="s">
        <v>136</v>
      </c>
      <c r="P19" s="56">
        <v>4</v>
      </c>
      <c r="Q19" s="56">
        <v>14</v>
      </c>
      <c r="R19" s="56">
        <v>2693</v>
      </c>
      <c r="S19" s="56">
        <f aca="true" t="shared" si="1" ref="S19:AA19">SUM(S20+S21)</f>
        <v>29</v>
      </c>
      <c r="T19" s="56">
        <f t="shared" si="1"/>
        <v>94</v>
      </c>
      <c r="U19" s="56">
        <f t="shared" si="1"/>
        <v>82872</v>
      </c>
      <c r="V19" s="56">
        <f t="shared" si="1"/>
        <v>18</v>
      </c>
      <c r="W19" s="56">
        <f t="shared" si="1"/>
        <v>71</v>
      </c>
      <c r="X19" s="56">
        <f t="shared" si="1"/>
        <v>125430</v>
      </c>
      <c r="Y19" s="56">
        <f t="shared" si="1"/>
        <v>37</v>
      </c>
      <c r="Z19" s="56">
        <f t="shared" si="1"/>
        <v>308</v>
      </c>
      <c r="AA19" s="56">
        <f t="shared" si="1"/>
        <v>805919</v>
      </c>
      <c r="AB19" s="58">
        <f>SUM(AB20+AB21)</f>
        <v>4</v>
      </c>
      <c r="AC19" s="58">
        <f>SUM(AC20+AC21)</f>
        <v>53</v>
      </c>
      <c r="AD19" s="58">
        <v>270760</v>
      </c>
      <c r="AE19" s="58">
        <f>SUM(AE20+AE21)</f>
        <v>3</v>
      </c>
      <c r="AF19" s="58">
        <f>SUM(AF20+AF21)</f>
        <v>45</v>
      </c>
      <c r="AG19" s="58">
        <v>495239</v>
      </c>
      <c r="AH19" s="61" t="s">
        <v>115</v>
      </c>
      <c r="AI19" s="61" t="s">
        <v>115</v>
      </c>
      <c r="AJ19" s="61" t="s">
        <v>116</v>
      </c>
      <c r="AK19" s="58">
        <v>2</v>
      </c>
      <c r="AL19" s="58">
        <v>7</v>
      </c>
      <c r="AM19" s="39"/>
    </row>
    <row r="20" spans="1:38" ht="15" customHeight="1">
      <c r="A20" s="3"/>
      <c r="B20" s="74" t="s">
        <v>9</v>
      </c>
      <c r="C20" s="75"/>
      <c r="D20" s="45">
        <v>60</v>
      </c>
      <c r="E20" s="45">
        <v>305</v>
      </c>
      <c r="F20" s="45">
        <v>935988</v>
      </c>
      <c r="G20" s="53" t="s">
        <v>76</v>
      </c>
      <c r="H20" s="53" t="s">
        <v>76</v>
      </c>
      <c r="I20" s="53" t="s">
        <v>78</v>
      </c>
      <c r="J20" s="52">
        <v>1</v>
      </c>
      <c r="K20" s="52">
        <v>3</v>
      </c>
      <c r="L20" s="52"/>
      <c r="M20" s="53" t="s">
        <v>76</v>
      </c>
      <c r="N20" s="53" t="s">
        <v>76</v>
      </c>
      <c r="O20" s="53" t="s">
        <v>81</v>
      </c>
      <c r="P20" s="52">
        <v>3</v>
      </c>
      <c r="Q20" s="52">
        <v>11</v>
      </c>
      <c r="R20" s="52"/>
      <c r="S20" s="52">
        <v>17</v>
      </c>
      <c r="T20" s="52">
        <v>43</v>
      </c>
      <c r="U20" s="52">
        <v>50833</v>
      </c>
      <c r="V20" s="52">
        <v>14</v>
      </c>
      <c r="W20" s="52">
        <v>49</v>
      </c>
      <c r="X20" s="52">
        <v>98197</v>
      </c>
      <c r="Y20" s="52">
        <v>22</v>
      </c>
      <c r="Z20" s="52">
        <v>166</v>
      </c>
      <c r="AA20" s="52">
        <v>412911</v>
      </c>
      <c r="AB20" s="52">
        <v>1</v>
      </c>
      <c r="AC20" s="52">
        <v>6</v>
      </c>
      <c r="AD20" s="52"/>
      <c r="AE20" s="52">
        <v>2</v>
      </c>
      <c r="AF20" s="52">
        <v>27</v>
      </c>
      <c r="AG20" s="52"/>
      <c r="AH20" s="53" t="s">
        <v>109</v>
      </c>
      <c r="AI20" s="53" t="s">
        <v>109</v>
      </c>
      <c r="AJ20" s="53" t="s">
        <v>110</v>
      </c>
      <c r="AK20" s="52">
        <v>2</v>
      </c>
      <c r="AL20" s="52">
        <v>7</v>
      </c>
    </row>
    <row r="21" spans="1:39" ht="15" customHeight="1">
      <c r="A21" s="3"/>
      <c r="B21" s="74" t="s">
        <v>10</v>
      </c>
      <c r="C21" s="75"/>
      <c r="D21" s="45">
        <v>37</v>
      </c>
      <c r="E21" s="45">
        <v>285</v>
      </c>
      <c r="F21" s="45">
        <v>847121</v>
      </c>
      <c r="G21" s="52">
        <v>1</v>
      </c>
      <c r="H21" s="52">
        <v>2</v>
      </c>
      <c r="I21" s="52"/>
      <c r="J21" s="53" t="s">
        <v>99</v>
      </c>
      <c r="K21" s="53" t="s">
        <v>99</v>
      </c>
      <c r="L21" s="53" t="s">
        <v>100</v>
      </c>
      <c r="M21" s="53" t="s">
        <v>99</v>
      </c>
      <c r="N21" s="53" t="s">
        <v>99</v>
      </c>
      <c r="O21" s="53" t="s">
        <v>100</v>
      </c>
      <c r="P21" s="52">
        <v>1</v>
      </c>
      <c r="Q21" s="52">
        <v>3</v>
      </c>
      <c r="R21" s="52"/>
      <c r="S21" s="52">
        <v>12</v>
      </c>
      <c r="T21" s="52">
        <v>51</v>
      </c>
      <c r="U21" s="52">
        <v>32039</v>
      </c>
      <c r="V21" s="52">
        <v>4</v>
      </c>
      <c r="W21" s="52">
        <v>22</v>
      </c>
      <c r="X21" s="52">
        <v>27233</v>
      </c>
      <c r="Y21" s="52">
        <v>15</v>
      </c>
      <c r="Z21" s="52">
        <v>142</v>
      </c>
      <c r="AA21" s="52">
        <v>393008</v>
      </c>
      <c r="AB21" s="52">
        <v>3</v>
      </c>
      <c r="AC21" s="52">
        <v>47</v>
      </c>
      <c r="AD21" s="52"/>
      <c r="AE21" s="52">
        <v>1</v>
      </c>
      <c r="AF21" s="52">
        <v>18</v>
      </c>
      <c r="AG21" s="52"/>
      <c r="AH21" s="53" t="s">
        <v>99</v>
      </c>
      <c r="AI21" s="53" t="s">
        <v>99</v>
      </c>
      <c r="AJ21" s="53" t="s">
        <v>100</v>
      </c>
      <c r="AK21" s="53" t="s">
        <v>99</v>
      </c>
      <c r="AL21" s="53" t="s">
        <v>99</v>
      </c>
      <c r="AM21" s="41" t="s">
        <v>100</v>
      </c>
    </row>
    <row r="22" spans="1:39" ht="7.5" customHeight="1">
      <c r="A22" s="13"/>
      <c r="B22" s="13"/>
      <c r="C22" s="1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32"/>
    </row>
    <row r="23" spans="1:39" ht="7.5" customHeight="1">
      <c r="A23" s="16"/>
      <c r="B23" s="16"/>
      <c r="C23" s="20"/>
      <c r="D23" s="51"/>
      <c r="E23" s="51"/>
      <c r="F23" s="51"/>
      <c r="G23" s="54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4"/>
      <c r="AH23" s="54"/>
      <c r="AI23" s="54"/>
      <c r="AJ23" s="51"/>
      <c r="AK23" s="51"/>
      <c r="AL23" s="51"/>
      <c r="AM23" s="33"/>
    </row>
    <row r="24" spans="1:39" s="2" customFormat="1" ht="15" customHeight="1">
      <c r="A24" s="72" t="s">
        <v>11</v>
      </c>
      <c r="B24" s="72"/>
      <c r="C24" s="73"/>
      <c r="D24" s="67">
        <f>SUM(D25+D26+D27+D28)</f>
        <v>31</v>
      </c>
      <c r="E24" s="67">
        <f>SUM(E25+E26+E27+E28)</f>
        <v>201</v>
      </c>
      <c r="F24" s="67">
        <f>SUM(F25+F26+F27+F28)</f>
        <v>741957</v>
      </c>
      <c r="G24" s="61" t="s">
        <v>133</v>
      </c>
      <c r="H24" s="61" t="s">
        <v>133</v>
      </c>
      <c r="I24" s="61" t="s">
        <v>134</v>
      </c>
      <c r="J24" s="58">
        <v>2</v>
      </c>
      <c r="K24" s="58">
        <v>4</v>
      </c>
      <c r="L24" s="58"/>
      <c r="M24" s="56">
        <v>1</v>
      </c>
      <c r="N24" s="56">
        <v>2</v>
      </c>
      <c r="O24" s="56"/>
      <c r="P24" s="56">
        <f>SUM(P25+P28)</f>
        <v>2</v>
      </c>
      <c r="Q24" s="56">
        <f>SUM(Q25+Q28)</f>
        <v>3</v>
      </c>
      <c r="R24" s="56"/>
      <c r="S24" s="56">
        <f>SUM(S25+S26+S28)</f>
        <v>4</v>
      </c>
      <c r="T24" s="56">
        <f>SUM(T25+T26+T28)</f>
        <v>10</v>
      </c>
      <c r="U24" s="56"/>
      <c r="V24" s="56">
        <f>SUM(V25+V26+V27+V28)</f>
        <v>10</v>
      </c>
      <c r="W24" s="56">
        <f>SUM(W25+W26+W27+W28)</f>
        <v>69</v>
      </c>
      <c r="X24" s="56">
        <v>73295</v>
      </c>
      <c r="Y24" s="56">
        <f>SUM(Y25+Y27)</f>
        <v>8</v>
      </c>
      <c r="Z24" s="56">
        <f>SUM(Z25+Z27)</f>
        <v>72</v>
      </c>
      <c r="AA24" s="56">
        <v>227644</v>
      </c>
      <c r="AB24" s="58">
        <v>3</v>
      </c>
      <c r="AC24" s="58">
        <v>27</v>
      </c>
      <c r="AD24" s="58">
        <v>231810</v>
      </c>
      <c r="AE24" s="58">
        <v>1</v>
      </c>
      <c r="AF24" s="58">
        <v>14</v>
      </c>
      <c r="AG24" s="58"/>
      <c r="AH24" s="61" t="s">
        <v>123</v>
      </c>
      <c r="AI24" s="61" t="s">
        <v>123</v>
      </c>
      <c r="AJ24" s="61" t="s">
        <v>130</v>
      </c>
      <c r="AK24" s="61" t="s">
        <v>123</v>
      </c>
      <c r="AL24" s="61" t="s">
        <v>123</v>
      </c>
      <c r="AM24" s="43" t="s">
        <v>130</v>
      </c>
    </row>
    <row r="25" spans="1:39" ht="15" customHeight="1">
      <c r="A25" s="3"/>
      <c r="B25" s="74" t="s">
        <v>12</v>
      </c>
      <c r="C25" s="75"/>
      <c r="D25" s="45">
        <v>15</v>
      </c>
      <c r="E25" s="52">
        <v>106</v>
      </c>
      <c r="F25" s="52">
        <v>518574</v>
      </c>
      <c r="G25" s="53" t="s">
        <v>76</v>
      </c>
      <c r="H25" s="53" t="s">
        <v>76</v>
      </c>
      <c r="I25" s="53" t="s">
        <v>78</v>
      </c>
      <c r="J25" s="52">
        <v>1</v>
      </c>
      <c r="K25" s="52">
        <v>2</v>
      </c>
      <c r="L25" s="52"/>
      <c r="M25" s="53" t="s">
        <v>76</v>
      </c>
      <c r="N25" s="53" t="s">
        <v>76</v>
      </c>
      <c r="O25" s="53" t="s">
        <v>81</v>
      </c>
      <c r="P25" s="52">
        <v>1</v>
      </c>
      <c r="Q25" s="52">
        <v>1</v>
      </c>
      <c r="R25" s="52"/>
      <c r="S25" s="52">
        <v>2</v>
      </c>
      <c r="T25" s="52">
        <v>4</v>
      </c>
      <c r="U25" s="52"/>
      <c r="V25" s="52">
        <v>3</v>
      </c>
      <c r="W25" s="52">
        <v>12</v>
      </c>
      <c r="X25" s="52">
        <v>19000</v>
      </c>
      <c r="Y25" s="52">
        <v>5</v>
      </c>
      <c r="Z25" s="52">
        <v>57</v>
      </c>
      <c r="AA25" s="52"/>
      <c r="AB25" s="52">
        <v>2</v>
      </c>
      <c r="AC25" s="52">
        <v>16</v>
      </c>
      <c r="AD25" s="52"/>
      <c r="AE25" s="52">
        <v>1</v>
      </c>
      <c r="AF25" s="52">
        <v>14</v>
      </c>
      <c r="AG25" s="52"/>
      <c r="AH25" s="53" t="s">
        <v>123</v>
      </c>
      <c r="AI25" s="53" t="s">
        <v>123</v>
      </c>
      <c r="AJ25" s="53" t="s">
        <v>130</v>
      </c>
      <c r="AK25" s="53" t="s">
        <v>123</v>
      </c>
      <c r="AL25" s="53" t="s">
        <v>123</v>
      </c>
      <c r="AM25" s="41" t="s">
        <v>130</v>
      </c>
    </row>
    <row r="26" spans="1:39" ht="15" customHeight="1">
      <c r="A26" s="3"/>
      <c r="B26" s="74" t="s">
        <v>13</v>
      </c>
      <c r="C26" s="75"/>
      <c r="D26" s="45">
        <v>4</v>
      </c>
      <c r="E26" s="52">
        <v>14</v>
      </c>
      <c r="F26" s="52">
        <v>26112</v>
      </c>
      <c r="G26" s="53" t="s">
        <v>76</v>
      </c>
      <c r="H26" s="53" t="s">
        <v>76</v>
      </c>
      <c r="I26" s="53" t="s">
        <v>78</v>
      </c>
      <c r="J26" s="53" t="s">
        <v>76</v>
      </c>
      <c r="K26" s="53" t="s">
        <v>76</v>
      </c>
      <c r="L26" s="53" t="s">
        <v>78</v>
      </c>
      <c r="M26" s="53" t="s">
        <v>76</v>
      </c>
      <c r="N26" s="53" t="s">
        <v>76</v>
      </c>
      <c r="O26" s="53" t="s">
        <v>81</v>
      </c>
      <c r="P26" s="53" t="s">
        <v>76</v>
      </c>
      <c r="Q26" s="53" t="s">
        <v>76</v>
      </c>
      <c r="R26" s="53" t="s">
        <v>78</v>
      </c>
      <c r="S26" s="45">
        <v>1</v>
      </c>
      <c r="T26" s="45">
        <v>2</v>
      </c>
      <c r="U26" s="45"/>
      <c r="V26" s="52">
        <v>3</v>
      </c>
      <c r="W26" s="52">
        <v>12</v>
      </c>
      <c r="X26" s="52"/>
      <c r="Y26" s="53" t="s">
        <v>76</v>
      </c>
      <c r="Z26" s="53" t="s">
        <v>76</v>
      </c>
      <c r="AA26" s="53" t="s">
        <v>78</v>
      </c>
      <c r="AB26" s="53" t="s">
        <v>82</v>
      </c>
      <c r="AC26" s="53" t="s">
        <v>82</v>
      </c>
      <c r="AD26" s="53" t="s">
        <v>83</v>
      </c>
      <c r="AE26" s="53" t="s">
        <v>82</v>
      </c>
      <c r="AF26" s="53" t="s">
        <v>82</v>
      </c>
      <c r="AG26" s="53" t="s">
        <v>83</v>
      </c>
      <c r="AH26" s="53" t="s">
        <v>82</v>
      </c>
      <c r="AI26" s="53" t="s">
        <v>82</v>
      </c>
      <c r="AJ26" s="53" t="s">
        <v>83</v>
      </c>
      <c r="AK26" s="53" t="s">
        <v>82</v>
      </c>
      <c r="AL26" s="53" t="s">
        <v>82</v>
      </c>
      <c r="AM26" s="41" t="s">
        <v>83</v>
      </c>
    </row>
    <row r="27" spans="1:39" ht="15" customHeight="1">
      <c r="A27" s="3"/>
      <c r="B27" s="74" t="s">
        <v>14</v>
      </c>
      <c r="C27" s="75"/>
      <c r="D27" s="45">
        <v>5</v>
      </c>
      <c r="E27" s="52">
        <v>29</v>
      </c>
      <c r="F27" s="52">
        <v>166548</v>
      </c>
      <c r="G27" s="53" t="s">
        <v>76</v>
      </c>
      <c r="H27" s="53" t="s">
        <v>76</v>
      </c>
      <c r="I27" s="53" t="s">
        <v>78</v>
      </c>
      <c r="J27" s="53" t="s">
        <v>76</v>
      </c>
      <c r="K27" s="53" t="s">
        <v>76</v>
      </c>
      <c r="L27" s="53" t="s">
        <v>78</v>
      </c>
      <c r="M27" s="53" t="s">
        <v>76</v>
      </c>
      <c r="N27" s="53" t="s">
        <v>76</v>
      </c>
      <c r="O27" s="53" t="s">
        <v>81</v>
      </c>
      <c r="P27" s="53" t="s">
        <v>76</v>
      </c>
      <c r="Q27" s="53" t="s">
        <v>76</v>
      </c>
      <c r="R27" s="53" t="s">
        <v>78</v>
      </c>
      <c r="S27" s="53" t="s">
        <v>76</v>
      </c>
      <c r="T27" s="53" t="s">
        <v>76</v>
      </c>
      <c r="U27" s="53" t="s">
        <v>78</v>
      </c>
      <c r="V27" s="52">
        <v>1</v>
      </c>
      <c r="W27" s="52">
        <v>3</v>
      </c>
      <c r="X27" s="52"/>
      <c r="Y27" s="52">
        <v>3</v>
      </c>
      <c r="Z27" s="52">
        <v>15</v>
      </c>
      <c r="AA27" s="52"/>
      <c r="AB27" s="52">
        <v>1</v>
      </c>
      <c r="AC27" s="52">
        <v>11</v>
      </c>
      <c r="AD27" s="52"/>
      <c r="AE27" s="53" t="s">
        <v>124</v>
      </c>
      <c r="AF27" s="53" t="s">
        <v>124</v>
      </c>
      <c r="AG27" s="53" t="s">
        <v>131</v>
      </c>
      <c r="AH27" s="53" t="s">
        <v>124</v>
      </c>
      <c r="AI27" s="53" t="s">
        <v>124</v>
      </c>
      <c r="AJ27" s="53" t="s">
        <v>131</v>
      </c>
      <c r="AK27" s="53" t="s">
        <v>124</v>
      </c>
      <c r="AL27" s="53" t="s">
        <v>124</v>
      </c>
      <c r="AM27" s="41" t="s">
        <v>131</v>
      </c>
    </row>
    <row r="28" spans="1:39" ht="15" customHeight="1">
      <c r="A28" s="3"/>
      <c r="B28" s="74" t="s">
        <v>15</v>
      </c>
      <c r="C28" s="75"/>
      <c r="D28" s="45">
        <v>7</v>
      </c>
      <c r="E28" s="52">
        <v>52</v>
      </c>
      <c r="F28" s="52">
        <v>30723</v>
      </c>
      <c r="G28" s="53" t="s">
        <v>76</v>
      </c>
      <c r="H28" s="53" t="s">
        <v>76</v>
      </c>
      <c r="I28" s="53" t="s">
        <v>78</v>
      </c>
      <c r="J28" s="52">
        <v>1</v>
      </c>
      <c r="K28" s="52">
        <v>2</v>
      </c>
      <c r="L28" s="52"/>
      <c r="M28" s="52">
        <v>1</v>
      </c>
      <c r="N28" s="52">
        <v>2</v>
      </c>
      <c r="O28" s="52"/>
      <c r="P28" s="52">
        <v>1</v>
      </c>
      <c r="Q28" s="52">
        <v>2</v>
      </c>
      <c r="R28" s="52"/>
      <c r="S28" s="52">
        <v>1</v>
      </c>
      <c r="T28" s="52">
        <v>4</v>
      </c>
      <c r="U28" s="52"/>
      <c r="V28" s="52">
        <v>3</v>
      </c>
      <c r="W28" s="52">
        <v>42</v>
      </c>
      <c r="X28" s="52"/>
      <c r="Y28" s="53" t="s">
        <v>76</v>
      </c>
      <c r="Z28" s="53" t="s">
        <v>76</v>
      </c>
      <c r="AA28" s="53" t="s">
        <v>78</v>
      </c>
      <c r="AB28" s="53" t="s">
        <v>97</v>
      </c>
      <c r="AC28" s="53" t="s">
        <v>97</v>
      </c>
      <c r="AD28" s="53" t="s">
        <v>98</v>
      </c>
      <c r="AE28" s="53" t="s">
        <v>97</v>
      </c>
      <c r="AF28" s="53" t="s">
        <v>97</v>
      </c>
      <c r="AG28" s="53" t="s">
        <v>98</v>
      </c>
      <c r="AH28" s="53" t="s">
        <v>97</v>
      </c>
      <c r="AI28" s="53" t="s">
        <v>97</v>
      </c>
      <c r="AJ28" s="53" t="s">
        <v>98</v>
      </c>
      <c r="AK28" s="53" t="s">
        <v>97</v>
      </c>
      <c r="AL28" s="53" t="s">
        <v>97</v>
      </c>
      <c r="AM28" s="41" t="s">
        <v>98</v>
      </c>
    </row>
    <row r="29" spans="1:39" ht="7.5" customHeight="1">
      <c r="A29" s="13"/>
      <c r="B29" s="13"/>
      <c r="C29" s="1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32"/>
    </row>
    <row r="30" spans="1:39" ht="7.5" customHeight="1">
      <c r="A30" s="16"/>
      <c r="B30" s="16"/>
      <c r="C30" s="20"/>
      <c r="D30" s="51"/>
      <c r="E30" s="51"/>
      <c r="F30" s="51"/>
      <c r="G30" s="51"/>
      <c r="H30" s="54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4"/>
      <c r="AH30" s="54"/>
      <c r="AI30" s="54"/>
      <c r="AJ30" s="51"/>
      <c r="AK30" s="51"/>
      <c r="AL30" s="51"/>
      <c r="AM30" s="33"/>
    </row>
    <row r="31" spans="1:39" s="2" customFormat="1" ht="15" customHeight="1">
      <c r="A31" s="72" t="s">
        <v>16</v>
      </c>
      <c r="B31" s="72"/>
      <c r="C31" s="73"/>
      <c r="D31" s="63">
        <f>SUM(D32+D33+D34+D35)</f>
        <v>20</v>
      </c>
      <c r="E31" s="63">
        <f>SUM(E32+E33+E34+E35)</f>
        <v>106</v>
      </c>
      <c r="F31" s="63">
        <v>396658</v>
      </c>
      <c r="G31" s="53" t="s">
        <v>76</v>
      </c>
      <c r="H31" s="53" t="s">
        <v>76</v>
      </c>
      <c r="I31" s="53" t="s">
        <v>78</v>
      </c>
      <c r="J31" s="53" t="s">
        <v>76</v>
      </c>
      <c r="K31" s="53" t="s">
        <v>76</v>
      </c>
      <c r="L31" s="53" t="s">
        <v>78</v>
      </c>
      <c r="M31" s="53" t="s">
        <v>76</v>
      </c>
      <c r="N31" s="53" t="s">
        <v>76</v>
      </c>
      <c r="O31" s="53" t="s">
        <v>81</v>
      </c>
      <c r="P31" s="53" t="s">
        <v>76</v>
      </c>
      <c r="Q31" s="53" t="s">
        <v>76</v>
      </c>
      <c r="R31" s="53" t="s">
        <v>78</v>
      </c>
      <c r="S31" s="56">
        <f>SUM(S32+S33+S35)</f>
        <v>6</v>
      </c>
      <c r="T31" s="56">
        <f>SUM(T32+T33+T35)</f>
        <v>14</v>
      </c>
      <c r="U31" s="56">
        <v>16680</v>
      </c>
      <c r="V31" s="56">
        <f>SUM(V33+V34)</f>
        <v>2</v>
      </c>
      <c r="W31" s="56">
        <f>SUM(W33+W34)</f>
        <v>9</v>
      </c>
      <c r="X31" s="56"/>
      <c r="Y31" s="56">
        <f>SUM(Y32+Y33+Y34)</f>
        <v>9</v>
      </c>
      <c r="Z31" s="56">
        <f>SUM(Z32+Z33+Z34)</f>
        <v>58</v>
      </c>
      <c r="AA31" s="56">
        <v>174979</v>
      </c>
      <c r="AB31" s="58">
        <f>SUM(AB33+AB34)</f>
        <v>3</v>
      </c>
      <c r="AC31" s="58">
        <f>SUM(AC33+AC34)</f>
        <v>25</v>
      </c>
      <c r="AD31" s="58">
        <v>192499</v>
      </c>
      <c r="AE31" s="61" t="s">
        <v>107</v>
      </c>
      <c r="AF31" s="61" t="s">
        <v>107</v>
      </c>
      <c r="AG31" s="61" t="s">
        <v>108</v>
      </c>
      <c r="AH31" s="61" t="s">
        <v>107</v>
      </c>
      <c r="AI31" s="61" t="s">
        <v>107</v>
      </c>
      <c r="AJ31" s="61" t="s">
        <v>108</v>
      </c>
      <c r="AK31" s="58">
        <v>1</v>
      </c>
      <c r="AL31" s="58">
        <v>12</v>
      </c>
      <c r="AM31" s="39"/>
    </row>
    <row r="32" spans="1:39" ht="15" customHeight="1">
      <c r="A32" s="3"/>
      <c r="B32" s="74" t="s">
        <v>17</v>
      </c>
      <c r="C32" s="75"/>
      <c r="D32" s="45">
        <v>5</v>
      </c>
      <c r="E32" s="52">
        <v>25</v>
      </c>
      <c r="F32" s="52">
        <v>57606</v>
      </c>
      <c r="G32" s="53" t="s">
        <v>76</v>
      </c>
      <c r="H32" s="53" t="s">
        <v>76</v>
      </c>
      <c r="I32" s="53" t="s">
        <v>78</v>
      </c>
      <c r="J32" s="53" t="s">
        <v>76</v>
      </c>
      <c r="K32" s="53" t="s">
        <v>76</v>
      </c>
      <c r="L32" s="53" t="s">
        <v>78</v>
      </c>
      <c r="M32" s="53" t="s">
        <v>76</v>
      </c>
      <c r="N32" s="53" t="s">
        <v>76</v>
      </c>
      <c r="O32" s="53" t="s">
        <v>81</v>
      </c>
      <c r="P32" s="53" t="s">
        <v>76</v>
      </c>
      <c r="Q32" s="53" t="s">
        <v>76</v>
      </c>
      <c r="R32" s="53" t="s">
        <v>78</v>
      </c>
      <c r="S32" s="52">
        <v>3</v>
      </c>
      <c r="T32" s="52">
        <v>7</v>
      </c>
      <c r="U32" s="52"/>
      <c r="V32" s="53" t="s">
        <v>76</v>
      </c>
      <c r="W32" s="53" t="s">
        <v>76</v>
      </c>
      <c r="X32" s="53" t="s">
        <v>78</v>
      </c>
      <c r="Y32" s="52">
        <v>2</v>
      </c>
      <c r="Z32" s="52">
        <v>18</v>
      </c>
      <c r="AA32" s="52"/>
      <c r="AB32" s="53" t="s">
        <v>115</v>
      </c>
      <c r="AC32" s="53" t="s">
        <v>115</v>
      </c>
      <c r="AD32" s="53" t="s">
        <v>116</v>
      </c>
      <c r="AE32" s="53" t="s">
        <v>115</v>
      </c>
      <c r="AF32" s="53" t="s">
        <v>115</v>
      </c>
      <c r="AG32" s="53" t="s">
        <v>116</v>
      </c>
      <c r="AH32" s="53" t="s">
        <v>115</v>
      </c>
      <c r="AI32" s="53" t="s">
        <v>115</v>
      </c>
      <c r="AJ32" s="53" t="s">
        <v>116</v>
      </c>
      <c r="AK32" s="53" t="s">
        <v>115</v>
      </c>
      <c r="AL32" s="53" t="s">
        <v>115</v>
      </c>
      <c r="AM32" s="41" t="s">
        <v>116</v>
      </c>
    </row>
    <row r="33" spans="1:38" ht="15" customHeight="1">
      <c r="A33" s="3"/>
      <c r="B33" s="74" t="s">
        <v>18</v>
      </c>
      <c r="C33" s="75"/>
      <c r="D33" s="45">
        <v>10</v>
      </c>
      <c r="E33" s="52">
        <v>58</v>
      </c>
      <c r="F33" s="52">
        <v>261477</v>
      </c>
      <c r="G33" s="53" t="s">
        <v>76</v>
      </c>
      <c r="H33" s="53" t="s">
        <v>76</v>
      </c>
      <c r="I33" s="53" t="s">
        <v>78</v>
      </c>
      <c r="J33" s="53" t="s">
        <v>76</v>
      </c>
      <c r="K33" s="53" t="s">
        <v>76</v>
      </c>
      <c r="L33" s="53" t="s">
        <v>78</v>
      </c>
      <c r="M33" s="53" t="s">
        <v>76</v>
      </c>
      <c r="N33" s="53" t="s">
        <v>76</v>
      </c>
      <c r="O33" s="53" t="s">
        <v>81</v>
      </c>
      <c r="P33" s="53" t="s">
        <v>76</v>
      </c>
      <c r="Q33" s="53" t="s">
        <v>76</v>
      </c>
      <c r="R33" s="53" t="s">
        <v>78</v>
      </c>
      <c r="S33" s="52">
        <v>2</v>
      </c>
      <c r="T33" s="52">
        <v>6</v>
      </c>
      <c r="U33" s="52"/>
      <c r="V33" s="52">
        <v>1</v>
      </c>
      <c r="W33" s="52">
        <v>5</v>
      </c>
      <c r="X33" s="52"/>
      <c r="Y33" s="52">
        <v>5</v>
      </c>
      <c r="Z33" s="52">
        <v>31</v>
      </c>
      <c r="AA33" s="52">
        <v>104568</v>
      </c>
      <c r="AB33" s="52">
        <v>2</v>
      </c>
      <c r="AC33" s="52">
        <v>16</v>
      </c>
      <c r="AD33" s="52"/>
      <c r="AE33" s="53" t="s">
        <v>105</v>
      </c>
      <c r="AF33" s="53" t="s">
        <v>105</v>
      </c>
      <c r="AG33" s="53" t="s">
        <v>106</v>
      </c>
      <c r="AH33" s="53" t="s">
        <v>105</v>
      </c>
      <c r="AI33" s="53" t="s">
        <v>105</v>
      </c>
      <c r="AJ33" s="53" t="s">
        <v>106</v>
      </c>
      <c r="AK33" s="52">
        <v>1</v>
      </c>
      <c r="AL33" s="52">
        <v>12</v>
      </c>
    </row>
    <row r="34" spans="1:39" ht="15" customHeight="1">
      <c r="A34" s="3"/>
      <c r="B34" s="74" t="s">
        <v>19</v>
      </c>
      <c r="C34" s="75"/>
      <c r="D34" s="45">
        <v>4</v>
      </c>
      <c r="E34" s="52">
        <v>22</v>
      </c>
      <c r="F34" s="52"/>
      <c r="G34" s="53" t="s">
        <v>76</v>
      </c>
      <c r="H34" s="53" t="s">
        <v>76</v>
      </c>
      <c r="I34" s="53" t="s">
        <v>78</v>
      </c>
      <c r="J34" s="53" t="s">
        <v>76</v>
      </c>
      <c r="K34" s="53" t="s">
        <v>76</v>
      </c>
      <c r="L34" s="53" t="s">
        <v>78</v>
      </c>
      <c r="M34" s="53" t="s">
        <v>76</v>
      </c>
      <c r="N34" s="53" t="s">
        <v>76</v>
      </c>
      <c r="O34" s="53" t="s">
        <v>81</v>
      </c>
      <c r="P34" s="53" t="s">
        <v>76</v>
      </c>
      <c r="Q34" s="53" t="s">
        <v>76</v>
      </c>
      <c r="R34" s="53" t="s">
        <v>78</v>
      </c>
      <c r="S34" s="53" t="s">
        <v>76</v>
      </c>
      <c r="T34" s="53" t="s">
        <v>76</v>
      </c>
      <c r="U34" s="53" t="s">
        <v>78</v>
      </c>
      <c r="V34" s="52">
        <v>1</v>
      </c>
      <c r="W34" s="52">
        <v>4</v>
      </c>
      <c r="X34" s="52"/>
      <c r="Y34" s="52">
        <v>2</v>
      </c>
      <c r="Z34" s="52">
        <v>9</v>
      </c>
      <c r="AA34" s="52"/>
      <c r="AB34" s="52">
        <v>1</v>
      </c>
      <c r="AC34" s="52">
        <v>9</v>
      </c>
      <c r="AD34" s="52"/>
      <c r="AE34" s="53" t="s">
        <v>125</v>
      </c>
      <c r="AF34" s="53" t="s">
        <v>125</v>
      </c>
      <c r="AG34" s="53" t="s">
        <v>132</v>
      </c>
      <c r="AH34" s="53" t="s">
        <v>125</v>
      </c>
      <c r="AI34" s="53" t="s">
        <v>125</v>
      </c>
      <c r="AJ34" s="53" t="s">
        <v>132</v>
      </c>
      <c r="AK34" s="53" t="s">
        <v>125</v>
      </c>
      <c r="AL34" s="53" t="s">
        <v>125</v>
      </c>
      <c r="AM34" s="41" t="s">
        <v>132</v>
      </c>
    </row>
    <row r="35" spans="1:39" ht="15" customHeight="1">
      <c r="A35" s="3"/>
      <c r="B35" s="74" t="s">
        <v>20</v>
      </c>
      <c r="C35" s="75"/>
      <c r="D35" s="45">
        <v>1</v>
      </c>
      <c r="E35" s="52">
        <v>1</v>
      </c>
      <c r="F35" s="52"/>
      <c r="G35" s="53" t="s">
        <v>76</v>
      </c>
      <c r="H35" s="53" t="s">
        <v>76</v>
      </c>
      <c r="I35" s="53" t="s">
        <v>78</v>
      </c>
      <c r="J35" s="53" t="s">
        <v>76</v>
      </c>
      <c r="K35" s="53" t="s">
        <v>76</v>
      </c>
      <c r="L35" s="53" t="s">
        <v>78</v>
      </c>
      <c r="M35" s="53" t="s">
        <v>76</v>
      </c>
      <c r="N35" s="53" t="s">
        <v>76</v>
      </c>
      <c r="O35" s="53" t="s">
        <v>81</v>
      </c>
      <c r="P35" s="53" t="s">
        <v>76</v>
      </c>
      <c r="Q35" s="53" t="s">
        <v>76</v>
      </c>
      <c r="R35" s="53" t="s">
        <v>78</v>
      </c>
      <c r="S35" s="52">
        <v>1</v>
      </c>
      <c r="T35" s="52">
        <v>1</v>
      </c>
      <c r="U35" s="52"/>
      <c r="V35" s="53" t="s">
        <v>76</v>
      </c>
      <c r="W35" s="53" t="s">
        <v>76</v>
      </c>
      <c r="X35" s="53" t="s">
        <v>78</v>
      </c>
      <c r="Y35" s="53" t="s">
        <v>76</v>
      </c>
      <c r="Z35" s="53" t="s">
        <v>76</v>
      </c>
      <c r="AA35" s="53" t="s">
        <v>78</v>
      </c>
      <c r="AB35" s="53" t="s">
        <v>87</v>
      </c>
      <c r="AC35" s="53" t="s">
        <v>87</v>
      </c>
      <c r="AD35" s="53" t="s">
        <v>88</v>
      </c>
      <c r="AE35" s="53" t="s">
        <v>87</v>
      </c>
      <c r="AF35" s="53" t="s">
        <v>87</v>
      </c>
      <c r="AG35" s="53" t="s">
        <v>88</v>
      </c>
      <c r="AH35" s="53" t="s">
        <v>87</v>
      </c>
      <c r="AI35" s="53" t="s">
        <v>87</v>
      </c>
      <c r="AJ35" s="53" t="s">
        <v>88</v>
      </c>
      <c r="AK35" s="53" t="s">
        <v>87</v>
      </c>
      <c r="AL35" s="53" t="s">
        <v>87</v>
      </c>
      <c r="AM35" s="41" t="s">
        <v>88</v>
      </c>
    </row>
    <row r="36" spans="1:39" ht="7.5" customHeight="1">
      <c r="A36" s="13"/>
      <c r="B36" s="13"/>
      <c r="C36" s="2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32"/>
    </row>
    <row r="37" spans="1:39" ht="7.5" customHeight="1">
      <c r="A37" s="16"/>
      <c r="B37" s="16"/>
      <c r="C37" s="20"/>
      <c r="D37" s="51"/>
      <c r="E37" s="51"/>
      <c r="F37" s="51"/>
      <c r="G37" s="51"/>
      <c r="H37" s="54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4"/>
      <c r="AH37" s="54"/>
      <c r="AI37" s="54"/>
      <c r="AJ37" s="51"/>
      <c r="AK37" s="51"/>
      <c r="AL37" s="51"/>
      <c r="AM37" s="33"/>
    </row>
    <row r="38" spans="1:39" s="2" customFormat="1" ht="15" customHeight="1">
      <c r="A38" s="72" t="s">
        <v>21</v>
      </c>
      <c r="B38" s="72"/>
      <c r="C38" s="73"/>
      <c r="D38" s="63">
        <f>SUM(D39+D40+D41)</f>
        <v>31</v>
      </c>
      <c r="E38" s="63">
        <f>SUM(E39+E40+E41)</f>
        <v>163</v>
      </c>
      <c r="F38" s="63">
        <f>SUM(F39+F40+F41)</f>
        <v>692833</v>
      </c>
      <c r="G38" s="53" t="s">
        <v>76</v>
      </c>
      <c r="H38" s="53" t="s">
        <v>76</v>
      </c>
      <c r="I38" s="53" t="s">
        <v>78</v>
      </c>
      <c r="J38" s="56">
        <f>SUM(J40+J41)</f>
        <v>2</v>
      </c>
      <c r="K38" s="56">
        <f>SUM(K40+K41)</f>
        <v>4</v>
      </c>
      <c r="L38" s="56"/>
      <c r="M38" s="56">
        <v>1</v>
      </c>
      <c r="N38" s="56">
        <v>2</v>
      </c>
      <c r="O38" s="56"/>
      <c r="P38" s="53" t="s">
        <v>76</v>
      </c>
      <c r="Q38" s="53" t="s">
        <v>76</v>
      </c>
      <c r="R38" s="53" t="s">
        <v>78</v>
      </c>
      <c r="S38" s="56">
        <f>SUM(S39+S40+S41)</f>
        <v>14</v>
      </c>
      <c r="T38" s="56">
        <f>SUM(T39+T40+T41)</f>
        <v>40</v>
      </c>
      <c r="U38" s="56">
        <v>32288</v>
      </c>
      <c r="V38" s="56">
        <v>4</v>
      </c>
      <c r="W38" s="56">
        <v>14</v>
      </c>
      <c r="X38" s="56">
        <v>27036</v>
      </c>
      <c r="Y38" s="56">
        <f>SUM(Y40+Y41)</f>
        <v>8</v>
      </c>
      <c r="Z38" s="56">
        <f>SUM(Z40+Z41)</f>
        <v>74</v>
      </c>
      <c r="AA38" s="56">
        <f>SUM(AA40+AA41)</f>
        <v>187553</v>
      </c>
      <c r="AB38" s="61" t="s">
        <v>87</v>
      </c>
      <c r="AC38" s="61" t="s">
        <v>87</v>
      </c>
      <c r="AD38" s="61" t="s">
        <v>88</v>
      </c>
      <c r="AE38" s="58">
        <v>2</v>
      </c>
      <c r="AF38" s="58">
        <v>29</v>
      </c>
      <c r="AG38" s="58"/>
      <c r="AH38" s="61" t="s">
        <v>87</v>
      </c>
      <c r="AI38" s="61" t="s">
        <v>87</v>
      </c>
      <c r="AJ38" s="61" t="s">
        <v>88</v>
      </c>
      <c r="AK38" s="58">
        <v>1</v>
      </c>
      <c r="AL38" s="58">
        <v>8</v>
      </c>
      <c r="AM38" s="39"/>
    </row>
    <row r="39" spans="1:39" ht="15" customHeight="1">
      <c r="A39" s="3"/>
      <c r="B39" s="74" t="s">
        <v>22</v>
      </c>
      <c r="C39" s="75"/>
      <c r="D39" s="45">
        <v>6</v>
      </c>
      <c r="E39" s="52">
        <v>15</v>
      </c>
      <c r="F39" s="52">
        <v>10288</v>
      </c>
      <c r="G39" s="53" t="s">
        <v>76</v>
      </c>
      <c r="H39" s="53" t="s">
        <v>76</v>
      </c>
      <c r="I39" s="53" t="s">
        <v>78</v>
      </c>
      <c r="J39" s="53" t="s">
        <v>76</v>
      </c>
      <c r="K39" s="53" t="s">
        <v>76</v>
      </c>
      <c r="L39" s="53" t="s">
        <v>78</v>
      </c>
      <c r="M39" s="52">
        <v>1</v>
      </c>
      <c r="N39" s="52">
        <v>2</v>
      </c>
      <c r="O39" s="52"/>
      <c r="P39" s="53" t="s">
        <v>76</v>
      </c>
      <c r="Q39" s="53" t="s">
        <v>76</v>
      </c>
      <c r="R39" s="53" t="s">
        <v>78</v>
      </c>
      <c r="S39" s="52">
        <v>5</v>
      </c>
      <c r="T39" s="52">
        <v>13</v>
      </c>
      <c r="U39" s="52"/>
      <c r="V39" s="53" t="s">
        <v>76</v>
      </c>
      <c r="W39" s="53" t="s">
        <v>76</v>
      </c>
      <c r="X39" s="53" t="s">
        <v>78</v>
      </c>
      <c r="Y39" s="53" t="s">
        <v>76</v>
      </c>
      <c r="Z39" s="53" t="s">
        <v>76</v>
      </c>
      <c r="AA39" s="53" t="s">
        <v>78</v>
      </c>
      <c r="AB39" s="53" t="s">
        <v>82</v>
      </c>
      <c r="AC39" s="53" t="s">
        <v>82</v>
      </c>
      <c r="AD39" s="53" t="s">
        <v>83</v>
      </c>
      <c r="AE39" s="53" t="s">
        <v>82</v>
      </c>
      <c r="AF39" s="53" t="s">
        <v>82</v>
      </c>
      <c r="AG39" s="53" t="s">
        <v>83</v>
      </c>
      <c r="AH39" s="53" t="s">
        <v>82</v>
      </c>
      <c r="AI39" s="53" t="s">
        <v>82</v>
      </c>
      <c r="AJ39" s="53" t="s">
        <v>83</v>
      </c>
      <c r="AK39" s="53" t="s">
        <v>82</v>
      </c>
      <c r="AL39" s="53" t="s">
        <v>82</v>
      </c>
      <c r="AM39" s="41" t="s">
        <v>83</v>
      </c>
    </row>
    <row r="40" spans="1:38" ht="15" customHeight="1">
      <c r="A40" s="3"/>
      <c r="B40" s="74" t="s">
        <v>23</v>
      </c>
      <c r="C40" s="75"/>
      <c r="D40" s="45">
        <v>8</v>
      </c>
      <c r="E40" s="52">
        <v>70</v>
      </c>
      <c r="F40" s="52">
        <v>549147</v>
      </c>
      <c r="G40" s="53" t="s">
        <v>76</v>
      </c>
      <c r="H40" s="53" t="s">
        <v>76</v>
      </c>
      <c r="I40" s="53" t="s">
        <v>78</v>
      </c>
      <c r="J40" s="52">
        <v>1</v>
      </c>
      <c r="K40" s="52">
        <v>1</v>
      </c>
      <c r="L40" s="52"/>
      <c r="M40" s="53" t="s">
        <v>76</v>
      </c>
      <c r="N40" s="53" t="s">
        <v>76</v>
      </c>
      <c r="O40" s="53" t="s">
        <v>81</v>
      </c>
      <c r="P40" s="53" t="s">
        <v>76</v>
      </c>
      <c r="Q40" s="53" t="s">
        <v>76</v>
      </c>
      <c r="R40" s="53" t="s">
        <v>78</v>
      </c>
      <c r="S40" s="52">
        <v>1</v>
      </c>
      <c r="T40" s="52">
        <v>3</v>
      </c>
      <c r="U40" s="52"/>
      <c r="V40" s="53" t="s">
        <v>76</v>
      </c>
      <c r="W40" s="53" t="s">
        <v>76</v>
      </c>
      <c r="X40" s="53" t="s">
        <v>78</v>
      </c>
      <c r="Y40" s="52">
        <v>4</v>
      </c>
      <c r="Z40" s="52">
        <v>37</v>
      </c>
      <c r="AA40" s="52">
        <v>100295</v>
      </c>
      <c r="AB40" s="53" t="s">
        <v>115</v>
      </c>
      <c r="AC40" s="53" t="s">
        <v>115</v>
      </c>
      <c r="AD40" s="53" t="s">
        <v>116</v>
      </c>
      <c r="AE40" s="52">
        <v>2</v>
      </c>
      <c r="AF40" s="52">
        <v>29</v>
      </c>
      <c r="AG40" s="52"/>
      <c r="AH40" s="53" t="s">
        <v>115</v>
      </c>
      <c r="AI40" s="53" t="s">
        <v>115</v>
      </c>
      <c r="AJ40" s="53" t="s">
        <v>116</v>
      </c>
      <c r="AK40" s="52">
        <v>1</v>
      </c>
      <c r="AL40" s="52">
        <v>8</v>
      </c>
    </row>
    <row r="41" spans="1:39" ht="15" customHeight="1">
      <c r="A41" s="3"/>
      <c r="B41" s="74" t="s">
        <v>24</v>
      </c>
      <c r="C41" s="75"/>
      <c r="D41" s="45">
        <v>17</v>
      </c>
      <c r="E41" s="52">
        <v>78</v>
      </c>
      <c r="F41" s="52">
        <v>133398</v>
      </c>
      <c r="G41" s="53" t="s">
        <v>76</v>
      </c>
      <c r="H41" s="53" t="s">
        <v>76</v>
      </c>
      <c r="I41" s="53" t="s">
        <v>78</v>
      </c>
      <c r="J41" s="52">
        <v>1</v>
      </c>
      <c r="K41" s="52">
        <v>3</v>
      </c>
      <c r="L41" s="52"/>
      <c r="M41" s="53" t="s">
        <v>76</v>
      </c>
      <c r="N41" s="53" t="s">
        <v>76</v>
      </c>
      <c r="O41" s="53" t="s">
        <v>81</v>
      </c>
      <c r="P41" s="53" t="s">
        <v>76</v>
      </c>
      <c r="Q41" s="53" t="s">
        <v>76</v>
      </c>
      <c r="R41" s="53" t="s">
        <v>78</v>
      </c>
      <c r="S41" s="52">
        <v>8</v>
      </c>
      <c r="T41" s="52">
        <v>24</v>
      </c>
      <c r="U41" s="52"/>
      <c r="V41" s="52">
        <v>4</v>
      </c>
      <c r="W41" s="52">
        <v>14</v>
      </c>
      <c r="X41" s="52">
        <v>27036</v>
      </c>
      <c r="Y41" s="52">
        <v>4</v>
      </c>
      <c r="Z41" s="52">
        <v>37</v>
      </c>
      <c r="AA41" s="52">
        <v>87258</v>
      </c>
      <c r="AB41" s="53" t="s">
        <v>87</v>
      </c>
      <c r="AC41" s="53" t="s">
        <v>87</v>
      </c>
      <c r="AD41" s="53" t="s">
        <v>88</v>
      </c>
      <c r="AE41" s="53" t="s">
        <v>87</v>
      </c>
      <c r="AF41" s="53" t="s">
        <v>87</v>
      </c>
      <c r="AG41" s="53" t="s">
        <v>88</v>
      </c>
      <c r="AH41" s="53" t="s">
        <v>87</v>
      </c>
      <c r="AI41" s="53" t="s">
        <v>87</v>
      </c>
      <c r="AJ41" s="53" t="s">
        <v>88</v>
      </c>
      <c r="AK41" s="53" t="s">
        <v>87</v>
      </c>
      <c r="AL41" s="53" t="s">
        <v>87</v>
      </c>
      <c r="AM41" s="41" t="s">
        <v>88</v>
      </c>
    </row>
    <row r="42" spans="1:39" ht="15" customHeight="1" thickBot="1">
      <c r="A42" s="23"/>
      <c r="B42" s="23"/>
      <c r="C42" s="24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34"/>
    </row>
    <row r="43" spans="1:39" s="2" customFormat="1" ht="27" customHeight="1">
      <c r="A43" s="76" t="s">
        <v>25</v>
      </c>
      <c r="B43" s="76"/>
      <c r="C43" s="77"/>
      <c r="D43" s="55">
        <v>999</v>
      </c>
      <c r="E43" s="55">
        <v>5330</v>
      </c>
      <c r="F43" s="55">
        <v>9504231</v>
      </c>
      <c r="G43" s="55">
        <f>SUM(G51+G59+G75+G81)</f>
        <v>31</v>
      </c>
      <c r="H43" s="55">
        <f>SUM(H51+H59+H75+H81)</f>
        <v>40</v>
      </c>
      <c r="I43" s="55"/>
      <c r="J43" s="55">
        <f>SUM(J51+J59+J70+J75+J81)</f>
        <v>61</v>
      </c>
      <c r="K43" s="55">
        <f>SUM(K51+K59+K70+K75+K81)</f>
        <v>91</v>
      </c>
      <c r="L43" s="55">
        <f>SUM(L51+L59+L70+L75+L81)</f>
        <v>10786</v>
      </c>
      <c r="M43" s="55">
        <f>SUM(M51+M59+M70+M75+M81)</f>
        <v>76</v>
      </c>
      <c r="N43" s="55">
        <f>SUM(N51+N59+N70+N75+N81)</f>
        <v>133</v>
      </c>
      <c r="O43" s="55"/>
      <c r="P43" s="55">
        <f>SUM(P45+P51+P59+P70+P75+P81)</f>
        <v>151</v>
      </c>
      <c r="Q43" s="55">
        <f>SUM(Q45+Q51+Q59+Q70+Q75+Q81)</f>
        <v>319</v>
      </c>
      <c r="R43" s="55">
        <v>110226</v>
      </c>
      <c r="S43" s="55">
        <f>SUM(S51+S59+S70+S75+S81)</f>
        <v>367</v>
      </c>
      <c r="T43" s="55">
        <f>SUM(T51+T59+T70+T75+T81)</f>
        <v>1100</v>
      </c>
      <c r="U43" s="55">
        <f>SUM(U51+U59+U70+U75+U81)</f>
        <v>895101</v>
      </c>
      <c r="V43" s="55">
        <f>SUM(V45+V51+V59+V70+V75+V81)</f>
        <v>122</v>
      </c>
      <c r="W43" s="55">
        <f>SUM(W45+W51+W59+W70+W75+W81)</f>
        <v>646</v>
      </c>
      <c r="X43" s="55">
        <v>843820</v>
      </c>
      <c r="Y43" s="55">
        <f>SUM(Y45+Y51+Y59+Y70+Y75+Y81)</f>
        <v>150</v>
      </c>
      <c r="Z43" s="55">
        <f>SUM(Z45+Z51+Z59+Z70+Z75+Z81)</f>
        <v>1598</v>
      </c>
      <c r="AA43" s="55">
        <v>3240297</v>
      </c>
      <c r="AB43" s="65">
        <f>SUM(AB51+AB59+AB70+AB75+AB81)</f>
        <v>27</v>
      </c>
      <c r="AC43" s="65">
        <f>SUM(AC51+AC59+AC70+AC75+AC81)</f>
        <v>567</v>
      </c>
      <c r="AD43" s="65">
        <v>1809135</v>
      </c>
      <c r="AE43" s="65">
        <f>SUM(AE45+AE59+AE75+AE81)</f>
        <v>14</v>
      </c>
      <c r="AF43" s="65">
        <f>SUM(AF45+AF59+AF75+AF81)</f>
        <v>836</v>
      </c>
      <c r="AG43" s="65">
        <v>2565501</v>
      </c>
      <c r="AH43" s="66" t="s">
        <v>124</v>
      </c>
      <c r="AI43" s="66" t="s">
        <v>124</v>
      </c>
      <c r="AJ43" s="66" t="s">
        <v>131</v>
      </c>
      <c r="AK43" s="65">
        <f>SUM(AK45+AK51+AK59+AK70+AK75+AK81)</f>
        <v>44</v>
      </c>
      <c r="AL43" s="65">
        <f>SUM(AL45+AL51+AL59+AL70+AL75+AL81)</f>
        <v>254</v>
      </c>
      <c r="AM43" s="40">
        <v>330585</v>
      </c>
    </row>
    <row r="44" spans="1:39" s="2" customFormat="1" ht="6" customHeight="1">
      <c r="A44" s="8"/>
      <c r="B44" s="8"/>
      <c r="C44" s="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31"/>
    </row>
    <row r="45" spans="1:39" s="2" customFormat="1" ht="15" customHeight="1">
      <c r="A45" s="72" t="s">
        <v>26</v>
      </c>
      <c r="B45" s="72"/>
      <c r="C45" s="73"/>
      <c r="D45" s="63">
        <f>SUM(D46+D47)</f>
        <v>6</v>
      </c>
      <c r="E45" s="63">
        <f>SUM(E46+E47)</f>
        <v>273</v>
      </c>
      <c r="F45" s="63">
        <v>702428</v>
      </c>
      <c r="G45" s="53" t="s">
        <v>76</v>
      </c>
      <c r="H45" s="53" t="s">
        <v>76</v>
      </c>
      <c r="I45" s="53" t="s">
        <v>78</v>
      </c>
      <c r="J45" s="53" t="s">
        <v>76</v>
      </c>
      <c r="K45" s="53" t="s">
        <v>76</v>
      </c>
      <c r="L45" s="53" t="s">
        <v>78</v>
      </c>
      <c r="M45" s="53" t="s">
        <v>76</v>
      </c>
      <c r="N45" s="53" t="s">
        <v>76</v>
      </c>
      <c r="O45" s="53" t="s">
        <v>78</v>
      </c>
      <c r="P45" s="56">
        <v>1</v>
      </c>
      <c r="Q45" s="56">
        <v>12</v>
      </c>
      <c r="R45" s="56"/>
      <c r="S45" s="53" t="s">
        <v>76</v>
      </c>
      <c r="T45" s="53" t="s">
        <v>76</v>
      </c>
      <c r="U45" s="53" t="s">
        <v>78</v>
      </c>
      <c r="V45" s="56">
        <v>1</v>
      </c>
      <c r="W45" s="56">
        <v>8</v>
      </c>
      <c r="X45" s="56"/>
      <c r="Y45" s="52">
        <v>2</v>
      </c>
      <c r="Z45" s="52">
        <v>37</v>
      </c>
      <c r="AA45" s="52"/>
      <c r="AB45" s="61" t="s">
        <v>82</v>
      </c>
      <c r="AC45" s="61" t="s">
        <v>82</v>
      </c>
      <c r="AD45" s="61" t="s">
        <v>83</v>
      </c>
      <c r="AE45" s="58">
        <v>2</v>
      </c>
      <c r="AF45" s="58">
        <v>216</v>
      </c>
      <c r="AG45" s="58"/>
      <c r="AH45" s="61" t="s">
        <v>82</v>
      </c>
      <c r="AI45" s="61" t="s">
        <v>82</v>
      </c>
      <c r="AJ45" s="61" t="s">
        <v>83</v>
      </c>
      <c r="AK45" s="58">
        <v>1</v>
      </c>
      <c r="AL45" s="58">
        <v>12</v>
      </c>
      <c r="AM45" s="39"/>
    </row>
    <row r="46" spans="1:39" ht="15" customHeight="1">
      <c r="A46" s="3"/>
      <c r="B46" s="74" t="s">
        <v>32</v>
      </c>
      <c r="C46" s="75"/>
      <c r="D46" s="45">
        <v>2</v>
      </c>
      <c r="E46" s="52">
        <v>216</v>
      </c>
      <c r="F46" s="52"/>
      <c r="G46" s="53" t="s">
        <v>76</v>
      </c>
      <c r="H46" s="53" t="s">
        <v>76</v>
      </c>
      <c r="I46" s="53" t="s">
        <v>78</v>
      </c>
      <c r="J46" s="53" t="s">
        <v>76</v>
      </c>
      <c r="K46" s="53" t="s">
        <v>76</v>
      </c>
      <c r="L46" s="53" t="s">
        <v>78</v>
      </c>
      <c r="M46" s="53" t="s">
        <v>76</v>
      </c>
      <c r="N46" s="53" t="s">
        <v>76</v>
      </c>
      <c r="O46" s="53" t="s">
        <v>78</v>
      </c>
      <c r="P46" s="53" t="s">
        <v>76</v>
      </c>
      <c r="Q46" s="53" t="s">
        <v>76</v>
      </c>
      <c r="R46" s="53" t="s">
        <v>78</v>
      </c>
      <c r="S46" s="53" t="s">
        <v>76</v>
      </c>
      <c r="T46" s="53" t="s">
        <v>76</v>
      </c>
      <c r="U46" s="53" t="s">
        <v>78</v>
      </c>
      <c r="V46" s="53" t="s">
        <v>76</v>
      </c>
      <c r="W46" s="53" t="s">
        <v>76</v>
      </c>
      <c r="X46" s="53" t="s">
        <v>78</v>
      </c>
      <c r="Y46" s="53" t="s">
        <v>76</v>
      </c>
      <c r="Z46" s="53" t="s">
        <v>76</v>
      </c>
      <c r="AA46" s="53" t="s">
        <v>78</v>
      </c>
      <c r="AB46" s="53" t="s">
        <v>85</v>
      </c>
      <c r="AC46" s="53" t="s">
        <v>85</v>
      </c>
      <c r="AD46" s="53" t="s">
        <v>86</v>
      </c>
      <c r="AE46" s="52">
        <v>2</v>
      </c>
      <c r="AF46" s="52">
        <v>216</v>
      </c>
      <c r="AG46" s="52"/>
      <c r="AH46" s="53" t="s">
        <v>85</v>
      </c>
      <c r="AI46" s="53" t="s">
        <v>85</v>
      </c>
      <c r="AJ46" s="53" t="s">
        <v>86</v>
      </c>
      <c r="AK46" s="53" t="s">
        <v>85</v>
      </c>
      <c r="AL46" s="53" t="s">
        <v>85</v>
      </c>
      <c r="AM46" s="41" t="s">
        <v>86</v>
      </c>
    </row>
    <row r="47" spans="1:38" ht="15" customHeight="1">
      <c r="A47" s="3"/>
      <c r="B47" s="74" t="s">
        <v>60</v>
      </c>
      <c r="C47" s="75"/>
      <c r="D47" s="45">
        <v>4</v>
      </c>
      <c r="E47" s="52">
        <v>57</v>
      </c>
      <c r="F47" s="52"/>
      <c r="G47" s="53" t="s">
        <v>76</v>
      </c>
      <c r="H47" s="53" t="s">
        <v>76</v>
      </c>
      <c r="I47" s="53" t="s">
        <v>78</v>
      </c>
      <c r="J47" s="53" t="s">
        <v>76</v>
      </c>
      <c r="K47" s="53" t="s">
        <v>76</v>
      </c>
      <c r="L47" s="53" t="s">
        <v>78</v>
      </c>
      <c r="M47" s="53" t="s">
        <v>76</v>
      </c>
      <c r="N47" s="53" t="s">
        <v>76</v>
      </c>
      <c r="O47" s="53" t="s">
        <v>78</v>
      </c>
      <c r="P47" s="52">
        <v>1</v>
      </c>
      <c r="Q47" s="52">
        <v>12</v>
      </c>
      <c r="R47" s="52"/>
      <c r="S47" s="53" t="s">
        <v>76</v>
      </c>
      <c r="T47" s="53" t="s">
        <v>76</v>
      </c>
      <c r="U47" s="53" t="s">
        <v>78</v>
      </c>
      <c r="V47" s="52">
        <v>1</v>
      </c>
      <c r="W47" s="52">
        <v>8</v>
      </c>
      <c r="X47" s="52"/>
      <c r="Y47" s="52">
        <v>2</v>
      </c>
      <c r="Z47" s="52">
        <v>37</v>
      </c>
      <c r="AA47" s="52"/>
      <c r="AB47" s="53" t="s">
        <v>87</v>
      </c>
      <c r="AC47" s="53" t="s">
        <v>87</v>
      </c>
      <c r="AD47" s="53" t="s">
        <v>88</v>
      </c>
      <c r="AE47" s="53" t="s">
        <v>87</v>
      </c>
      <c r="AF47" s="53" t="s">
        <v>87</v>
      </c>
      <c r="AG47" s="53" t="s">
        <v>88</v>
      </c>
      <c r="AH47" s="53" t="s">
        <v>87</v>
      </c>
      <c r="AI47" s="53" t="s">
        <v>87</v>
      </c>
      <c r="AJ47" s="53" t="s">
        <v>88</v>
      </c>
      <c r="AK47" s="52">
        <v>1</v>
      </c>
      <c r="AL47" s="52">
        <v>12</v>
      </c>
    </row>
    <row r="48" spans="1:38" ht="15" customHeight="1">
      <c r="A48" s="3"/>
      <c r="B48" s="4"/>
      <c r="C48" s="7" t="s">
        <v>59</v>
      </c>
      <c r="D48" s="54"/>
      <c r="E48" s="54"/>
      <c r="F48" s="54"/>
      <c r="G48" s="53" t="s">
        <v>76</v>
      </c>
      <c r="H48" s="53" t="s">
        <v>76</v>
      </c>
      <c r="I48" s="53" t="s">
        <v>78</v>
      </c>
      <c r="J48" s="53" t="s">
        <v>76</v>
      </c>
      <c r="K48" s="53" t="s">
        <v>76</v>
      </c>
      <c r="L48" s="53" t="s">
        <v>78</v>
      </c>
      <c r="M48" s="53" t="s">
        <v>76</v>
      </c>
      <c r="N48" s="53" t="s">
        <v>76</v>
      </c>
      <c r="O48" s="53" t="s">
        <v>78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3"/>
      <c r="AI48" s="53"/>
      <c r="AJ48" s="53"/>
      <c r="AK48" s="54"/>
      <c r="AL48" s="54"/>
    </row>
    <row r="49" spans="1:39" ht="7.5" customHeight="1">
      <c r="A49" s="13"/>
      <c r="B49" s="13"/>
      <c r="C49" s="1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32"/>
    </row>
    <row r="50" spans="1:39" ht="7.5" customHeight="1">
      <c r="A50" s="16"/>
      <c r="B50" s="16"/>
      <c r="C50" s="20"/>
      <c r="D50" s="51"/>
      <c r="E50" s="51"/>
      <c r="F50" s="51"/>
      <c r="G50" s="51"/>
      <c r="H50" s="54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4"/>
      <c r="AH50" s="54"/>
      <c r="AI50" s="54"/>
      <c r="AJ50" s="51"/>
      <c r="AK50" s="51"/>
      <c r="AL50" s="51"/>
      <c r="AM50" s="33"/>
    </row>
    <row r="51" spans="1:39" s="2" customFormat="1" ht="15" customHeight="1">
      <c r="A51" s="72" t="s">
        <v>27</v>
      </c>
      <c r="B51" s="72"/>
      <c r="C51" s="73"/>
      <c r="D51" s="63">
        <f>SUM(D52+D53+D54+D55+D56)</f>
        <v>152</v>
      </c>
      <c r="E51" s="63">
        <f>SUM(E52+E53+E54+E55+E56)</f>
        <v>366</v>
      </c>
      <c r="F51" s="63">
        <f>SUM(F52+F53+F54+F55+F56)</f>
        <v>387899</v>
      </c>
      <c r="G51" s="56">
        <f>SUM(G52+G53+G54+G56)</f>
        <v>9</v>
      </c>
      <c r="H51" s="56">
        <f>SUM(H52+H53+H54+H56)</f>
        <v>10</v>
      </c>
      <c r="I51" s="56">
        <v>375</v>
      </c>
      <c r="J51" s="56">
        <f>SUM(J52+J53+J54+J55+J56)</f>
        <v>12</v>
      </c>
      <c r="K51" s="56">
        <f>SUM(K52+K53+K54+K55+K56)</f>
        <v>15</v>
      </c>
      <c r="L51" s="56">
        <v>1939</v>
      </c>
      <c r="M51" s="56">
        <f>SUM(M52+M53+M54+M56)</f>
        <v>21</v>
      </c>
      <c r="N51" s="56">
        <f>SUM(N52+N53+N54+N56)</f>
        <v>33</v>
      </c>
      <c r="O51" s="56">
        <v>7597</v>
      </c>
      <c r="P51" s="56">
        <f>SUM(P52+P54+P55+P56)</f>
        <v>30</v>
      </c>
      <c r="Q51" s="56">
        <f>SUM(Q52+Q54+Q55+Q56)</f>
        <v>60</v>
      </c>
      <c r="R51" s="56">
        <f>SUM(R52+R54+R55+R56)</f>
        <v>20983</v>
      </c>
      <c r="S51" s="56">
        <f>SUM(S52+S53+S54+S55+S56)</f>
        <v>58</v>
      </c>
      <c r="T51" s="56">
        <f>SUM(T52+T53+T54+T55+T56)</f>
        <v>142</v>
      </c>
      <c r="U51" s="56">
        <f>SUM(U52+U53+U54+U55+U56)</f>
        <v>135226</v>
      </c>
      <c r="V51" s="56">
        <f>SUM(V54+V55+V56)</f>
        <v>16</v>
      </c>
      <c r="W51" s="56">
        <f>SUM(W54+W56)</f>
        <v>54</v>
      </c>
      <c r="X51" s="56">
        <v>99207</v>
      </c>
      <c r="Y51" s="56">
        <f>SUM(Y52+Y53+Y55)</f>
        <v>5</v>
      </c>
      <c r="Z51" s="56">
        <f>SUM(Z52+Z53+Z55)</f>
        <v>36</v>
      </c>
      <c r="AA51" s="56"/>
      <c r="AB51" s="58">
        <v>1</v>
      </c>
      <c r="AC51" s="58">
        <v>16</v>
      </c>
      <c r="AD51" s="58"/>
      <c r="AE51" s="61" t="s">
        <v>113</v>
      </c>
      <c r="AF51" s="61" t="s">
        <v>113</v>
      </c>
      <c r="AG51" s="61" t="s">
        <v>114</v>
      </c>
      <c r="AH51" s="61" t="s">
        <v>113</v>
      </c>
      <c r="AI51" s="61" t="s">
        <v>113</v>
      </c>
      <c r="AJ51" s="61" t="s">
        <v>114</v>
      </c>
      <c r="AK51" s="58">
        <f>SUM(AK52+AK54+AK56)</f>
        <v>11</v>
      </c>
      <c r="AL51" s="58">
        <f>SUM(AL52+AL54+AL56)</f>
        <v>24</v>
      </c>
      <c r="AM51" s="39">
        <v>12355</v>
      </c>
    </row>
    <row r="52" spans="1:38" ht="15" customHeight="1">
      <c r="A52" s="3"/>
      <c r="B52" s="74" t="s">
        <v>33</v>
      </c>
      <c r="C52" s="75"/>
      <c r="D52" s="45">
        <v>24</v>
      </c>
      <c r="E52" s="52">
        <v>57</v>
      </c>
      <c r="F52" s="52">
        <v>30803</v>
      </c>
      <c r="G52" s="52">
        <v>1</v>
      </c>
      <c r="H52" s="52">
        <v>1</v>
      </c>
      <c r="I52" s="52"/>
      <c r="J52" s="52">
        <v>2</v>
      </c>
      <c r="K52" s="52">
        <v>3</v>
      </c>
      <c r="L52" s="52"/>
      <c r="M52" s="52">
        <v>7</v>
      </c>
      <c r="N52" s="52">
        <v>12</v>
      </c>
      <c r="O52" s="52"/>
      <c r="P52" s="52">
        <v>7</v>
      </c>
      <c r="Q52" s="52">
        <v>13</v>
      </c>
      <c r="R52" s="52">
        <v>5186</v>
      </c>
      <c r="S52" s="52">
        <v>6</v>
      </c>
      <c r="T52" s="52">
        <v>17</v>
      </c>
      <c r="U52" s="52">
        <v>12800</v>
      </c>
      <c r="V52" s="53" t="s">
        <v>76</v>
      </c>
      <c r="W52" s="53" t="s">
        <v>76</v>
      </c>
      <c r="X52" s="53" t="s">
        <v>78</v>
      </c>
      <c r="Y52" s="52">
        <v>1</v>
      </c>
      <c r="Z52" s="52">
        <v>11</v>
      </c>
      <c r="AA52" s="52"/>
      <c r="AB52" s="53" t="s">
        <v>89</v>
      </c>
      <c r="AC52" s="53" t="s">
        <v>89</v>
      </c>
      <c r="AD52" s="53" t="s">
        <v>90</v>
      </c>
      <c r="AE52" s="53" t="s">
        <v>89</v>
      </c>
      <c r="AF52" s="53" t="s">
        <v>89</v>
      </c>
      <c r="AG52" s="53" t="s">
        <v>90</v>
      </c>
      <c r="AH52" s="53" t="s">
        <v>89</v>
      </c>
      <c r="AI52" s="53" t="s">
        <v>89</v>
      </c>
      <c r="AJ52" s="53" t="s">
        <v>90</v>
      </c>
      <c r="AK52" s="52">
        <v>1</v>
      </c>
      <c r="AL52" s="52">
        <v>2</v>
      </c>
    </row>
    <row r="53" spans="1:39" ht="15" customHeight="1">
      <c r="A53" s="3"/>
      <c r="B53" s="74" t="s">
        <v>34</v>
      </c>
      <c r="C53" s="75"/>
      <c r="D53" s="45">
        <v>12</v>
      </c>
      <c r="E53" s="52">
        <v>39</v>
      </c>
      <c r="F53" s="52">
        <v>57005</v>
      </c>
      <c r="G53" s="52">
        <v>1</v>
      </c>
      <c r="H53" s="52">
        <v>1</v>
      </c>
      <c r="I53" s="52"/>
      <c r="J53" s="52">
        <v>1</v>
      </c>
      <c r="K53" s="52">
        <v>1</v>
      </c>
      <c r="L53" s="52"/>
      <c r="M53" s="52">
        <v>1</v>
      </c>
      <c r="N53" s="52">
        <v>1</v>
      </c>
      <c r="O53" s="52"/>
      <c r="P53" s="53" t="s">
        <v>76</v>
      </c>
      <c r="Q53" s="53" t="s">
        <v>76</v>
      </c>
      <c r="R53" s="53" t="s">
        <v>78</v>
      </c>
      <c r="S53" s="52">
        <v>6</v>
      </c>
      <c r="T53" s="52">
        <v>15</v>
      </c>
      <c r="U53" s="52">
        <v>12944</v>
      </c>
      <c r="V53" s="53" t="s">
        <v>76</v>
      </c>
      <c r="W53" s="53" t="s">
        <v>76</v>
      </c>
      <c r="X53" s="53" t="s">
        <v>78</v>
      </c>
      <c r="Y53" s="52">
        <v>3</v>
      </c>
      <c r="Z53" s="52">
        <v>21</v>
      </c>
      <c r="AA53" s="52"/>
      <c r="AB53" s="53" t="s">
        <v>91</v>
      </c>
      <c r="AC53" s="53" t="s">
        <v>91</v>
      </c>
      <c r="AD53" s="53" t="s">
        <v>92</v>
      </c>
      <c r="AE53" s="53" t="s">
        <v>91</v>
      </c>
      <c r="AF53" s="53" t="s">
        <v>91</v>
      </c>
      <c r="AG53" s="53" t="s">
        <v>92</v>
      </c>
      <c r="AH53" s="53" t="s">
        <v>91</v>
      </c>
      <c r="AI53" s="53" t="s">
        <v>91</v>
      </c>
      <c r="AJ53" s="53" t="s">
        <v>92</v>
      </c>
      <c r="AK53" s="53" t="s">
        <v>91</v>
      </c>
      <c r="AL53" s="53" t="s">
        <v>91</v>
      </c>
      <c r="AM53" s="41" t="s">
        <v>92</v>
      </c>
    </row>
    <row r="54" spans="1:39" ht="15" customHeight="1">
      <c r="A54" s="3"/>
      <c r="B54" s="74" t="s">
        <v>35</v>
      </c>
      <c r="C54" s="75"/>
      <c r="D54" s="45">
        <v>78</v>
      </c>
      <c r="E54" s="52">
        <v>174</v>
      </c>
      <c r="F54" s="52">
        <v>190497</v>
      </c>
      <c r="G54" s="52">
        <v>4</v>
      </c>
      <c r="H54" s="52">
        <v>5</v>
      </c>
      <c r="I54" s="52">
        <v>189</v>
      </c>
      <c r="J54" s="52">
        <v>6</v>
      </c>
      <c r="K54" s="52">
        <v>7</v>
      </c>
      <c r="L54" s="52">
        <v>930</v>
      </c>
      <c r="M54" s="52">
        <v>12</v>
      </c>
      <c r="N54" s="52">
        <v>19</v>
      </c>
      <c r="O54" s="52">
        <v>4480</v>
      </c>
      <c r="P54" s="52">
        <v>15</v>
      </c>
      <c r="Q54" s="52">
        <v>30</v>
      </c>
      <c r="R54" s="52">
        <v>10610</v>
      </c>
      <c r="S54" s="52">
        <v>33</v>
      </c>
      <c r="T54" s="52">
        <v>73</v>
      </c>
      <c r="U54" s="52">
        <v>73070</v>
      </c>
      <c r="V54" s="52">
        <v>7</v>
      </c>
      <c r="W54" s="52">
        <v>24</v>
      </c>
      <c r="X54" s="52"/>
      <c r="Y54" s="53" t="s">
        <v>76</v>
      </c>
      <c r="Z54" s="53" t="s">
        <v>76</v>
      </c>
      <c r="AA54" s="53" t="s">
        <v>78</v>
      </c>
      <c r="AB54" s="52">
        <v>1</v>
      </c>
      <c r="AC54" s="52">
        <v>16</v>
      </c>
      <c r="AD54" s="52"/>
      <c r="AE54" s="53" t="s">
        <v>93</v>
      </c>
      <c r="AF54" s="53" t="s">
        <v>93</v>
      </c>
      <c r="AG54" s="53" t="s">
        <v>94</v>
      </c>
      <c r="AH54" s="53" t="s">
        <v>93</v>
      </c>
      <c r="AI54" s="53" t="s">
        <v>93</v>
      </c>
      <c r="AJ54" s="53" t="s">
        <v>94</v>
      </c>
      <c r="AK54" s="52">
        <v>6</v>
      </c>
      <c r="AL54" s="52">
        <v>14</v>
      </c>
      <c r="AM54" s="5">
        <v>9725</v>
      </c>
    </row>
    <row r="55" spans="1:39" ht="15" customHeight="1">
      <c r="A55" s="3"/>
      <c r="B55" s="74" t="s">
        <v>36</v>
      </c>
      <c r="C55" s="75"/>
      <c r="D55" s="45">
        <v>10</v>
      </c>
      <c r="E55" s="52">
        <v>22</v>
      </c>
      <c r="F55" s="52">
        <v>27417</v>
      </c>
      <c r="G55" s="53" t="s">
        <v>76</v>
      </c>
      <c r="H55" s="53" t="s">
        <v>76</v>
      </c>
      <c r="I55" s="53" t="s">
        <v>78</v>
      </c>
      <c r="J55" s="52">
        <v>1</v>
      </c>
      <c r="K55" s="52">
        <v>1</v>
      </c>
      <c r="L55" s="52"/>
      <c r="M55" s="53" t="s">
        <v>76</v>
      </c>
      <c r="N55" s="53" t="s">
        <v>76</v>
      </c>
      <c r="O55" s="53" t="s">
        <v>78</v>
      </c>
      <c r="P55" s="52">
        <v>3</v>
      </c>
      <c r="Q55" s="52">
        <v>6</v>
      </c>
      <c r="R55" s="52">
        <v>1804</v>
      </c>
      <c r="S55" s="52">
        <v>4</v>
      </c>
      <c r="T55" s="52">
        <v>11</v>
      </c>
      <c r="U55" s="52">
        <v>8046</v>
      </c>
      <c r="V55" s="52">
        <v>1</v>
      </c>
      <c r="W55" s="53" t="s">
        <v>76</v>
      </c>
      <c r="X55" s="52"/>
      <c r="Y55" s="52">
        <v>1</v>
      </c>
      <c r="Z55" s="52">
        <v>4</v>
      </c>
      <c r="AA55" s="52"/>
      <c r="AB55" s="53" t="s">
        <v>95</v>
      </c>
      <c r="AC55" s="53" t="s">
        <v>95</v>
      </c>
      <c r="AD55" s="53" t="s">
        <v>96</v>
      </c>
      <c r="AE55" s="53" t="s">
        <v>95</v>
      </c>
      <c r="AF55" s="53" t="s">
        <v>95</v>
      </c>
      <c r="AG55" s="53" t="s">
        <v>96</v>
      </c>
      <c r="AH55" s="53" t="s">
        <v>95</v>
      </c>
      <c r="AI55" s="53" t="s">
        <v>95</v>
      </c>
      <c r="AJ55" s="53" t="s">
        <v>96</v>
      </c>
      <c r="AK55" s="53" t="s">
        <v>95</v>
      </c>
      <c r="AL55" s="53" t="s">
        <v>95</v>
      </c>
      <c r="AM55" s="41" t="s">
        <v>96</v>
      </c>
    </row>
    <row r="56" spans="1:38" ht="15" customHeight="1">
      <c r="A56" s="3"/>
      <c r="B56" s="74" t="s">
        <v>37</v>
      </c>
      <c r="C56" s="75"/>
      <c r="D56" s="45">
        <v>28</v>
      </c>
      <c r="E56" s="52">
        <v>74</v>
      </c>
      <c r="F56" s="52">
        <v>82177</v>
      </c>
      <c r="G56" s="52">
        <v>3</v>
      </c>
      <c r="H56" s="52">
        <v>3</v>
      </c>
      <c r="I56" s="52"/>
      <c r="J56" s="52">
        <v>2</v>
      </c>
      <c r="K56" s="52">
        <v>3</v>
      </c>
      <c r="L56" s="52"/>
      <c r="M56" s="52">
        <v>1</v>
      </c>
      <c r="N56" s="52">
        <v>1</v>
      </c>
      <c r="O56" s="52"/>
      <c r="P56" s="52">
        <v>5</v>
      </c>
      <c r="Q56" s="52">
        <v>11</v>
      </c>
      <c r="R56" s="52">
        <v>3383</v>
      </c>
      <c r="S56" s="52">
        <v>9</v>
      </c>
      <c r="T56" s="52">
        <v>26</v>
      </c>
      <c r="U56" s="52">
        <v>28366</v>
      </c>
      <c r="V56" s="52">
        <v>8</v>
      </c>
      <c r="W56" s="52">
        <v>30</v>
      </c>
      <c r="X56" s="52">
        <v>49617</v>
      </c>
      <c r="Y56" s="53" t="s">
        <v>76</v>
      </c>
      <c r="Z56" s="53" t="s">
        <v>76</v>
      </c>
      <c r="AA56" s="53" t="s">
        <v>78</v>
      </c>
      <c r="AB56" s="53" t="s">
        <v>87</v>
      </c>
      <c r="AC56" s="53" t="s">
        <v>87</v>
      </c>
      <c r="AD56" s="53" t="s">
        <v>88</v>
      </c>
      <c r="AE56" s="53" t="s">
        <v>87</v>
      </c>
      <c r="AF56" s="53" t="s">
        <v>87</v>
      </c>
      <c r="AG56" s="53" t="s">
        <v>88</v>
      </c>
      <c r="AH56" s="53" t="s">
        <v>87</v>
      </c>
      <c r="AI56" s="53" t="s">
        <v>87</v>
      </c>
      <c r="AJ56" s="53" t="s">
        <v>88</v>
      </c>
      <c r="AK56" s="52">
        <v>4</v>
      </c>
      <c r="AL56" s="52">
        <v>8</v>
      </c>
    </row>
    <row r="57" spans="1:39" ht="7.5" customHeight="1">
      <c r="A57" s="13"/>
      <c r="B57" s="13"/>
      <c r="C57" s="1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32"/>
    </row>
    <row r="58" spans="1:39" ht="7.5" customHeight="1">
      <c r="A58" s="16"/>
      <c r="B58" s="16"/>
      <c r="C58" s="20"/>
      <c r="D58" s="51"/>
      <c r="E58" s="51"/>
      <c r="F58" s="51"/>
      <c r="G58" s="51"/>
      <c r="H58" s="54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4"/>
      <c r="AH58" s="54"/>
      <c r="AI58" s="54"/>
      <c r="AJ58" s="51"/>
      <c r="AK58" s="51"/>
      <c r="AL58" s="51"/>
      <c r="AM58" s="33"/>
    </row>
    <row r="59" spans="1:39" s="2" customFormat="1" ht="15" customHeight="1">
      <c r="A59" s="72" t="s">
        <v>28</v>
      </c>
      <c r="B59" s="72"/>
      <c r="C59" s="73"/>
      <c r="D59" s="56">
        <v>407</v>
      </c>
      <c r="E59" s="56">
        <v>2437</v>
      </c>
      <c r="F59" s="89">
        <f>SUM(F60+F61+F62+F63+F64+F65+F66+F67)</f>
        <v>3927871</v>
      </c>
      <c r="G59" s="56">
        <f>SUM(G63+G64+G65+G67)</f>
        <v>11</v>
      </c>
      <c r="H59" s="56">
        <f>SUM(H63+H64+H65+H67)</f>
        <v>16</v>
      </c>
      <c r="I59" s="56">
        <v>432</v>
      </c>
      <c r="J59" s="56">
        <f>SUM(J61+J62+J64+J65+J66+J67)</f>
        <v>16</v>
      </c>
      <c r="K59" s="56">
        <f>SUM(K61+K62+K64+K65+K66+K67)</f>
        <v>29</v>
      </c>
      <c r="L59" s="56">
        <v>2937</v>
      </c>
      <c r="M59" s="56">
        <f>SUM(M61+M63+M64+M65+M66+M67)</f>
        <v>30</v>
      </c>
      <c r="N59" s="56">
        <f>SUM(N61+N63+N64+N65+N66+N67)</f>
        <v>56</v>
      </c>
      <c r="O59" s="56">
        <v>10934</v>
      </c>
      <c r="P59" s="56">
        <f>SUM(P61+P62+P63+P64+P65+P66+P67)</f>
        <v>69</v>
      </c>
      <c r="Q59" s="56">
        <f>SUM(Q61+Q62+Q63+Q64+Q65+Q66+Q67)</f>
        <v>154</v>
      </c>
      <c r="R59" s="56">
        <f>SUM(R61+R62+R63+R64+R65+R66+R67)</f>
        <v>50403</v>
      </c>
      <c r="S59" s="56">
        <f>SUM(S60+S61+S62+S63+S64+S65+S66+S67)</f>
        <v>157</v>
      </c>
      <c r="T59" s="56">
        <f>SUM(T60+T61+T62+T63+T64+T65+T66+T67)</f>
        <v>537</v>
      </c>
      <c r="U59" s="56">
        <v>382494</v>
      </c>
      <c r="V59" s="56">
        <f>SUM(V60+V61+V62+V63+V64+V65+V67)</f>
        <v>46</v>
      </c>
      <c r="W59" s="56">
        <f>SUM(W60+W61+W62+W63+W64+W65+W67)</f>
        <v>299</v>
      </c>
      <c r="X59" s="56">
        <v>322750</v>
      </c>
      <c r="Y59" s="56">
        <f>SUM(Y60+Y61+Y62+Y63+Y64+Y65+Y67)</f>
        <v>59</v>
      </c>
      <c r="Z59" s="56">
        <f>SUM(Z60+Z61+Z62+Z63+Z64+Z65+Z67)</f>
        <v>695</v>
      </c>
      <c r="AA59" s="56">
        <v>1199391</v>
      </c>
      <c r="AB59" s="58">
        <f>SUM(AB60+AB63+AB67)</f>
        <v>12</v>
      </c>
      <c r="AC59" s="58">
        <f>SUM(AC60+AC63+AC67)</f>
        <v>304</v>
      </c>
      <c r="AD59" s="58">
        <v>854686</v>
      </c>
      <c r="AE59" s="58">
        <f>SUM(AE60+AE67)</f>
        <v>7</v>
      </c>
      <c r="AF59" s="58">
        <f>SUM(AF60+AF67)</f>
        <v>347</v>
      </c>
      <c r="AG59" s="58">
        <v>1103844</v>
      </c>
      <c r="AH59" s="61" t="s">
        <v>115</v>
      </c>
      <c r="AI59" s="61" t="s">
        <v>115</v>
      </c>
      <c r="AJ59" s="61" t="s">
        <v>116</v>
      </c>
      <c r="AK59" s="58">
        <f>SUM(AK61+AK64+AK65+AK67)</f>
        <v>13</v>
      </c>
      <c r="AL59" s="58">
        <f>SUM(AL61+AL64+AL65+AL67)</f>
        <v>127</v>
      </c>
      <c r="AM59" s="39">
        <v>203472</v>
      </c>
    </row>
    <row r="60" spans="1:39" ht="15" customHeight="1">
      <c r="A60" s="3"/>
      <c r="B60" s="74" t="s">
        <v>38</v>
      </c>
      <c r="C60" s="75"/>
      <c r="D60" s="52">
        <v>19</v>
      </c>
      <c r="E60" s="52">
        <v>568</v>
      </c>
      <c r="F60" s="90">
        <v>1496428</v>
      </c>
      <c r="G60" s="53" t="s">
        <v>76</v>
      </c>
      <c r="H60" s="53" t="s">
        <v>76</v>
      </c>
      <c r="I60" s="53" t="s">
        <v>78</v>
      </c>
      <c r="J60" s="53" t="s">
        <v>76</v>
      </c>
      <c r="K60" s="53" t="s">
        <v>76</v>
      </c>
      <c r="L60" s="53" t="s">
        <v>78</v>
      </c>
      <c r="M60" s="53" t="s">
        <v>76</v>
      </c>
      <c r="N60" s="53" t="s">
        <v>76</v>
      </c>
      <c r="O60" s="53" t="s">
        <v>78</v>
      </c>
      <c r="P60" s="53" t="s">
        <v>76</v>
      </c>
      <c r="Q60" s="53" t="s">
        <v>76</v>
      </c>
      <c r="R60" s="53" t="s">
        <v>78</v>
      </c>
      <c r="S60" s="52">
        <v>1</v>
      </c>
      <c r="T60" s="52">
        <v>4</v>
      </c>
      <c r="U60" s="52"/>
      <c r="V60" s="52">
        <v>1</v>
      </c>
      <c r="W60" s="52">
        <v>16</v>
      </c>
      <c r="X60" s="52"/>
      <c r="Y60" s="52">
        <v>5</v>
      </c>
      <c r="Z60" s="52">
        <v>45</v>
      </c>
      <c r="AA60" s="52">
        <v>118191</v>
      </c>
      <c r="AB60" s="52">
        <v>6</v>
      </c>
      <c r="AC60" s="52">
        <v>178</v>
      </c>
      <c r="AD60" s="52">
        <v>404682</v>
      </c>
      <c r="AE60" s="52">
        <v>6</v>
      </c>
      <c r="AF60" s="52">
        <v>325</v>
      </c>
      <c r="AG60" s="52"/>
      <c r="AH60" s="53" t="s">
        <v>82</v>
      </c>
      <c r="AI60" s="53" t="s">
        <v>82</v>
      </c>
      <c r="AJ60" s="53" t="s">
        <v>83</v>
      </c>
      <c r="AK60" s="53" t="s">
        <v>82</v>
      </c>
      <c r="AL60" s="53" t="s">
        <v>82</v>
      </c>
      <c r="AM60" s="41" t="s">
        <v>83</v>
      </c>
    </row>
    <row r="61" spans="1:38" ht="15" customHeight="1">
      <c r="A61" s="3"/>
      <c r="B61" s="74" t="s">
        <v>39</v>
      </c>
      <c r="C61" s="75"/>
      <c r="D61" s="52">
        <v>43</v>
      </c>
      <c r="E61" s="52">
        <v>114</v>
      </c>
      <c r="F61" s="91">
        <v>237506</v>
      </c>
      <c r="G61" s="53" t="s">
        <v>76</v>
      </c>
      <c r="H61" s="53" t="s">
        <v>76</v>
      </c>
      <c r="I61" s="53" t="s">
        <v>78</v>
      </c>
      <c r="J61" s="52">
        <v>1</v>
      </c>
      <c r="K61" s="52">
        <v>2</v>
      </c>
      <c r="L61" s="52"/>
      <c r="M61" s="52">
        <v>2</v>
      </c>
      <c r="N61" s="52">
        <v>5</v>
      </c>
      <c r="O61" s="52"/>
      <c r="P61" s="52">
        <v>6</v>
      </c>
      <c r="Q61" s="52">
        <v>9</v>
      </c>
      <c r="R61" s="52">
        <v>4516</v>
      </c>
      <c r="S61" s="52">
        <v>21</v>
      </c>
      <c r="T61" s="52">
        <v>51</v>
      </c>
      <c r="U61" s="52">
        <v>57102</v>
      </c>
      <c r="V61" s="52">
        <v>7</v>
      </c>
      <c r="W61" s="52">
        <v>21</v>
      </c>
      <c r="X61" s="52">
        <v>54191</v>
      </c>
      <c r="Y61" s="52">
        <v>6</v>
      </c>
      <c r="Z61" s="52">
        <v>26</v>
      </c>
      <c r="AA61" s="52">
        <v>120844</v>
      </c>
      <c r="AB61" s="53" t="s">
        <v>97</v>
      </c>
      <c r="AC61" s="53" t="s">
        <v>97</v>
      </c>
      <c r="AD61" s="53" t="s">
        <v>98</v>
      </c>
      <c r="AE61" s="53" t="s">
        <v>97</v>
      </c>
      <c r="AF61" s="53" t="s">
        <v>97</v>
      </c>
      <c r="AG61" s="53" t="s">
        <v>98</v>
      </c>
      <c r="AH61" s="53" t="s">
        <v>97</v>
      </c>
      <c r="AI61" s="53" t="s">
        <v>97</v>
      </c>
      <c r="AJ61" s="53" t="s">
        <v>98</v>
      </c>
      <c r="AK61" s="52">
        <v>1</v>
      </c>
      <c r="AL61" s="52">
        <v>4</v>
      </c>
    </row>
    <row r="62" spans="1:39" ht="15" customHeight="1">
      <c r="A62" s="3"/>
      <c r="B62" s="74" t="s">
        <v>40</v>
      </c>
      <c r="C62" s="75"/>
      <c r="D62" s="52">
        <v>10</v>
      </c>
      <c r="E62" s="52">
        <v>36</v>
      </c>
      <c r="F62" s="91">
        <v>37795</v>
      </c>
      <c r="G62" s="53" t="s">
        <v>76</v>
      </c>
      <c r="H62" s="53" t="s">
        <v>76</v>
      </c>
      <c r="I62" s="53" t="s">
        <v>78</v>
      </c>
      <c r="J62" s="52">
        <v>1</v>
      </c>
      <c r="K62" s="52">
        <v>2</v>
      </c>
      <c r="L62" s="52"/>
      <c r="M62" s="53" t="s">
        <v>76</v>
      </c>
      <c r="N62" s="53" t="s">
        <v>76</v>
      </c>
      <c r="O62" s="53" t="s">
        <v>78</v>
      </c>
      <c r="P62" s="52">
        <v>3</v>
      </c>
      <c r="Q62" s="52">
        <v>9</v>
      </c>
      <c r="R62" s="52">
        <v>2353</v>
      </c>
      <c r="S62" s="52">
        <v>4</v>
      </c>
      <c r="T62" s="52">
        <v>15</v>
      </c>
      <c r="U62" s="52">
        <v>10262</v>
      </c>
      <c r="V62" s="52">
        <v>1</v>
      </c>
      <c r="W62" s="52">
        <v>5</v>
      </c>
      <c r="X62" s="52"/>
      <c r="Y62" s="52">
        <v>1</v>
      </c>
      <c r="Z62" s="52">
        <v>5</v>
      </c>
      <c r="AA62" s="52"/>
      <c r="AB62" s="53" t="s">
        <v>99</v>
      </c>
      <c r="AC62" s="53" t="s">
        <v>99</v>
      </c>
      <c r="AD62" s="53" t="s">
        <v>100</v>
      </c>
      <c r="AE62" s="53" t="s">
        <v>99</v>
      </c>
      <c r="AF62" s="53" t="s">
        <v>99</v>
      </c>
      <c r="AG62" s="53" t="s">
        <v>100</v>
      </c>
      <c r="AH62" s="53" t="s">
        <v>99</v>
      </c>
      <c r="AI62" s="53" t="s">
        <v>99</v>
      </c>
      <c r="AJ62" s="53" t="s">
        <v>100</v>
      </c>
      <c r="AK62" s="53" t="s">
        <v>99</v>
      </c>
      <c r="AL62" s="53" t="s">
        <v>99</v>
      </c>
      <c r="AM62" s="41" t="s">
        <v>100</v>
      </c>
    </row>
    <row r="63" spans="1:39" ht="15" customHeight="1">
      <c r="A63" s="3"/>
      <c r="B63" s="74" t="s">
        <v>41</v>
      </c>
      <c r="C63" s="75"/>
      <c r="D63" s="52">
        <v>34</v>
      </c>
      <c r="E63" s="52">
        <v>121</v>
      </c>
      <c r="F63" s="91">
        <v>246612</v>
      </c>
      <c r="G63" s="52">
        <v>1</v>
      </c>
      <c r="H63" s="52">
        <v>1</v>
      </c>
      <c r="I63" s="52"/>
      <c r="J63" s="53" t="s">
        <v>76</v>
      </c>
      <c r="K63" s="53" t="s">
        <v>76</v>
      </c>
      <c r="L63" s="53" t="s">
        <v>78</v>
      </c>
      <c r="M63" s="52">
        <v>1</v>
      </c>
      <c r="N63" s="52">
        <v>2</v>
      </c>
      <c r="O63" s="52"/>
      <c r="P63" s="52">
        <v>8</v>
      </c>
      <c r="Q63" s="52">
        <v>17</v>
      </c>
      <c r="R63" s="52">
        <v>6000</v>
      </c>
      <c r="S63" s="52">
        <v>15</v>
      </c>
      <c r="T63" s="52">
        <v>46</v>
      </c>
      <c r="U63" s="52">
        <v>36213</v>
      </c>
      <c r="V63" s="52">
        <v>4</v>
      </c>
      <c r="W63" s="52">
        <v>18</v>
      </c>
      <c r="X63" s="52">
        <v>28300</v>
      </c>
      <c r="Y63" s="52">
        <v>4</v>
      </c>
      <c r="Z63" s="52">
        <v>29</v>
      </c>
      <c r="AA63" s="52">
        <v>85839</v>
      </c>
      <c r="AB63" s="52">
        <v>1</v>
      </c>
      <c r="AC63" s="52">
        <v>8</v>
      </c>
      <c r="AD63" s="52"/>
      <c r="AE63" s="53" t="s">
        <v>101</v>
      </c>
      <c r="AF63" s="53" t="s">
        <v>101</v>
      </c>
      <c r="AG63" s="53" t="s">
        <v>102</v>
      </c>
      <c r="AH63" s="53" t="s">
        <v>101</v>
      </c>
      <c r="AI63" s="53" t="s">
        <v>101</v>
      </c>
      <c r="AJ63" s="53" t="s">
        <v>102</v>
      </c>
      <c r="AK63" s="53" t="s">
        <v>101</v>
      </c>
      <c r="AL63" s="53" t="s">
        <v>101</v>
      </c>
      <c r="AM63" s="41" t="s">
        <v>102</v>
      </c>
    </row>
    <row r="64" spans="1:38" ht="15" customHeight="1">
      <c r="A64" s="3"/>
      <c r="B64" s="74" t="s">
        <v>42</v>
      </c>
      <c r="C64" s="75"/>
      <c r="D64" s="52">
        <v>40</v>
      </c>
      <c r="E64" s="52">
        <v>136</v>
      </c>
      <c r="F64" s="91">
        <v>117328</v>
      </c>
      <c r="G64" s="52">
        <v>1</v>
      </c>
      <c r="H64" s="52">
        <v>1</v>
      </c>
      <c r="I64" s="52"/>
      <c r="J64" s="52">
        <v>4</v>
      </c>
      <c r="K64" s="52">
        <v>7</v>
      </c>
      <c r="L64" s="52">
        <v>707</v>
      </c>
      <c r="M64" s="52">
        <v>2</v>
      </c>
      <c r="N64" s="52">
        <v>5</v>
      </c>
      <c r="O64" s="52"/>
      <c r="P64" s="52">
        <v>5</v>
      </c>
      <c r="Q64" s="52">
        <v>9</v>
      </c>
      <c r="R64" s="52">
        <v>3550</v>
      </c>
      <c r="S64" s="52">
        <v>21</v>
      </c>
      <c r="T64" s="52">
        <v>58</v>
      </c>
      <c r="U64" s="52">
        <v>40378</v>
      </c>
      <c r="V64" s="52">
        <v>4</v>
      </c>
      <c r="W64" s="52">
        <v>26</v>
      </c>
      <c r="X64" s="52"/>
      <c r="Y64" s="52">
        <v>3</v>
      </c>
      <c r="Z64" s="52">
        <v>30</v>
      </c>
      <c r="AA64" s="52"/>
      <c r="AB64" s="53" t="s">
        <v>117</v>
      </c>
      <c r="AC64" s="53" t="s">
        <v>117</v>
      </c>
      <c r="AD64" s="53" t="s">
        <v>118</v>
      </c>
      <c r="AE64" s="53" t="s">
        <v>117</v>
      </c>
      <c r="AF64" s="53" t="s">
        <v>117</v>
      </c>
      <c r="AG64" s="53" t="s">
        <v>118</v>
      </c>
      <c r="AH64" s="53" t="s">
        <v>117</v>
      </c>
      <c r="AI64" s="53" t="s">
        <v>117</v>
      </c>
      <c r="AJ64" s="53" t="s">
        <v>118</v>
      </c>
      <c r="AK64" s="52">
        <v>1</v>
      </c>
      <c r="AL64" s="52">
        <v>6</v>
      </c>
    </row>
    <row r="65" spans="1:38" ht="15" customHeight="1">
      <c r="A65" s="3"/>
      <c r="B65" s="74" t="s">
        <v>43</v>
      </c>
      <c r="C65" s="75"/>
      <c r="D65" s="52">
        <v>79</v>
      </c>
      <c r="E65" s="52">
        <v>364</v>
      </c>
      <c r="F65" s="91">
        <v>271385</v>
      </c>
      <c r="G65" s="52">
        <v>4</v>
      </c>
      <c r="H65" s="52">
        <v>8</v>
      </c>
      <c r="I65" s="52"/>
      <c r="J65" s="52">
        <v>6</v>
      </c>
      <c r="K65" s="52">
        <v>10</v>
      </c>
      <c r="L65" s="52">
        <v>1206</v>
      </c>
      <c r="M65" s="52">
        <v>8</v>
      </c>
      <c r="N65" s="52">
        <v>17</v>
      </c>
      <c r="O65" s="52">
        <v>3240</v>
      </c>
      <c r="P65" s="52">
        <v>10</v>
      </c>
      <c r="Q65" s="52">
        <v>22</v>
      </c>
      <c r="R65" s="52">
        <v>7887</v>
      </c>
      <c r="S65" s="52">
        <v>34</v>
      </c>
      <c r="T65" s="52">
        <v>145</v>
      </c>
      <c r="U65" s="52">
        <v>84871</v>
      </c>
      <c r="V65" s="52">
        <v>11</v>
      </c>
      <c r="W65" s="52">
        <v>76</v>
      </c>
      <c r="X65" s="52">
        <v>74850</v>
      </c>
      <c r="Y65" s="52">
        <v>6</v>
      </c>
      <c r="Z65" s="52">
        <v>86</v>
      </c>
      <c r="AA65" s="52">
        <v>99193</v>
      </c>
      <c r="AB65" s="53" t="s">
        <v>82</v>
      </c>
      <c r="AC65" s="53" t="s">
        <v>82</v>
      </c>
      <c r="AD65" s="53" t="s">
        <v>83</v>
      </c>
      <c r="AE65" s="53" t="s">
        <v>82</v>
      </c>
      <c r="AF65" s="53" t="s">
        <v>82</v>
      </c>
      <c r="AG65" s="53" t="s">
        <v>83</v>
      </c>
      <c r="AH65" s="53" t="s">
        <v>82</v>
      </c>
      <c r="AI65" s="53" t="s">
        <v>82</v>
      </c>
      <c r="AJ65" s="53" t="s">
        <v>83</v>
      </c>
      <c r="AK65" s="52">
        <v>3</v>
      </c>
      <c r="AL65" s="52">
        <v>13</v>
      </c>
    </row>
    <row r="66" spans="1:39" ht="15" customHeight="1">
      <c r="A66" s="3"/>
      <c r="B66" s="74" t="s">
        <v>44</v>
      </c>
      <c r="C66" s="75"/>
      <c r="D66" s="52">
        <v>18</v>
      </c>
      <c r="E66" s="52">
        <v>33</v>
      </c>
      <c r="F66" s="91">
        <v>30215</v>
      </c>
      <c r="G66" s="53" t="s">
        <v>76</v>
      </c>
      <c r="H66" s="53" t="s">
        <v>76</v>
      </c>
      <c r="I66" s="53" t="s">
        <v>78</v>
      </c>
      <c r="J66" s="52">
        <v>1</v>
      </c>
      <c r="K66" s="52">
        <v>1</v>
      </c>
      <c r="L66" s="52"/>
      <c r="M66" s="52">
        <v>1</v>
      </c>
      <c r="N66" s="52">
        <v>1</v>
      </c>
      <c r="O66" s="52"/>
      <c r="P66" s="52">
        <v>4</v>
      </c>
      <c r="Q66" s="52">
        <v>7</v>
      </c>
      <c r="R66" s="52">
        <v>3022</v>
      </c>
      <c r="S66" s="52">
        <v>12</v>
      </c>
      <c r="T66" s="52">
        <v>24</v>
      </c>
      <c r="U66" s="52"/>
      <c r="V66" s="53" t="s">
        <v>76</v>
      </c>
      <c r="W66" s="53" t="s">
        <v>76</v>
      </c>
      <c r="X66" s="53" t="s">
        <v>78</v>
      </c>
      <c r="Y66" s="53" t="s">
        <v>76</v>
      </c>
      <c r="Z66" s="53" t="s">
        <v>76</v>
      </c>
      <c r="AA66" s="53" t="s">
        <v>78</v>
      </c>
      <c r="AB66" s="53" t="s">
        <v>103</v>
      </c>
      <c r="AC66" s="53" t="s">
        <v>103</v>
      </c>
      <c r="AD66" s="53" t="s">
        <v>104</v>
      </c>
      <c r="AE66" s="53" t="s">
        <v>103</v>
      </c>
      <c r="AF66" s="53" t="s">
        <v>103</v>
      </c>
      <c r="AG66" s="53" t="s">
        <v>104</v>
      </c>
      <c r="AH66" s="53" t="s">
        <v>103</v>
      </c>
      <c r="AI66" s="53" t="s">
        <v>103</v>
      </c>
      <c r="AJ66" s="53" t="s">
        <v>104</v>
      </c>
      <c r="AK66" s="53" t="s">
        <v>103</v>
      </c>
      <c r="AL66" s="53" t="s">
        <v>103</v>
      </c>
      <c r="AM66" s="41" t="s">
        <v>104</v>
      </c>
    </row>
    <row r="67" spans="1:39" ht="15" customHeight="1">
      <c r="A67" s="3"/>
      <c r="B67" s="74" t="s">
        <v>45</v>
      </c>
      <c r="C67" s="75"/>
      <c r="D67" s="52">
        <v>164</v>
      </c>
      <c r="E67" s="52">
        <v>1065</v>
      </c>
      <c r="F67" s="91">
        <v>1490602</v>
      </c>
      <c r="G67" s="52">
        <v>5</v>
      </c>
      <c r="H67" s="52">
        <v>6</v>
      </c>
      <c r="I67" s="52">
        <v>194</v>
      </c>
      <c r="J67" s="52">
        <v>3</v>
      </c>
      <c r="K67" s="52">
        <v>7</v>
      </c>
      <c r="L67" s="52">
        <v>486</v>
      </c>
      <c r="M67" s="52">
        <v>16</v>
      </c>
      <c r="N67" s="52">
        <v>26</v>
      </c>
      <c r="O67" s="52">
        <v>5617</v>
      </c>
      <c r="P67" s="52">
        <v>33</v>
      </c>
      <c r="Q67" s="52">
        <v>81</v>
      </c>
      <c r="R67" s="52">
        <v>23075</v>
      </c>
      <c r="S67" s="52">
        <v>49</v>
      </c>
      <c r="T67" s="52">
        <v>194</v>
      </c>
      <c r="U67" s="52">
        <v>122651</v>
      </c>
      <c r="V67" s="52">
        <v>18</v>
      </c>
      <c r="W67" s="52">
        <v>137</v>
      </c>
      <c r="X67" s="52">
        <v>121947</v>
      </c>
      <c r="Y67" s="52">
        <v>34</v>
      </c>
      <c r="Z67" s="52">
        <v>474</v>
      </c>
      <c r="AA67" s="52">
        <v>712854</v>
      </c>
      <c r="AB67" s="52">
        <v>5</v>
      </c>
      <c r="AC67" s="52">
        <v>118</v>
      </c>
      <c r="AD67" s="45"/>
      <c r="AE67" s="52">
        <v>1</v>
      </c>
      <c r="AF67" s="52">
        <v>22</v>
      </c>
      <c r="AG67" s="52"/>
      <c r="AH67" s="53" t="s">
        <v>87</v>
      </c>
      <c r="AI67" s="53" t="s">
        <v>87</v>
      </c>
      <c r="AJ67" s="53" t="s">
        <v>88</v>
      </c>
      <c r="AK67" s="52">
        <v>8</v>
      </c>
      <c r="AL67" s="52">
        <v>104</v>
      </c>
      <c r="AM67" s="5">
        <v>187500</v>
      </c>
    </row>
    <row r="68" spans="1:39" ht="7.5" customHeight="1">
      <c r="A68" s="13"/>
      <c r="B68" s="13"/>
      <c r="C68" s="1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32"/>
    </row>
    <row r="69" spans="1:39" ht="7.5" customHeight="1">
      <c r="A69" s="16"/>
      <c r="B69" s="16"/>
      <c r="C69" s="20"/>
      <c r="D69" s="51"/>
      <c r="E69" s="51"/>
      <c r="F69" s="51"/>
      <c r="G69" s="51"/>
      <c r="H69" s="54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4"/>
      <c r="AH69" s="54"/>
      <c r="AI69" s="54"/>
      <c r="AJ69" s="51"/>
      <c r="AK69" s="51"/>
      <c r="AL69" s="51"/>
      <c r="AM69" s="33"/>
    </row>
    <row r="70" spans="1:39" s="2" customFormat="1" ht="15" customHeight="1">
      <c r="A70" s="72" t="s">
        <v>29</v>
      </c>
      <c r="B70" s="72"/>
      <c r="C70" s="73"/>
      <c r="D70" s="56">
        <v>58</v>
      </c>
      <c r="E70" s="56">
        <f>SUM(E71+E72)</f>
        <v>355</v>
      </c>
      <c r="F70" s="92">
        <v>923539</v>
      </c>
      <c r="G70" s="53" t="s">
        <v>76</v>
      </c>
      <c r="H70" s="53" t="s">
        <v>76</v>
      </c>
      <c r="I70" s="53" t="s">
        <v>78</v>
      </c>
      <c r="J70" s="67">
        <f>SUM(J71+J72)</f>
        <v>3</v>
      </c>
      <c r="K70" s="67">
        <f>SUM(K71+K72)</f>
        <v>5</v>
      </c>
      <c r="L70" s="67">
        <v>501</v>
      </c>
      <c r="M70" s="67">
        <v>2</v>
      </c>
      <c r="N70" s="67">
        <v>3</v>
      </c>
      <c r="O70" s="67"/>
      <c r="P70" s="56">
        <v>7</v>
      </c>
      <c r="Q70" s="56">
        <v>9</v>
      </c>
      <c r="R70" s="56"/>
      <c r="S70" s="56">
        <v>17</v>
      </c>
      <c r="T70" s="56">
        <v>40</v>
      </c>
      <c r="U70" s="56">
        <v>41812</v>
      </c>
      <c r="V70" s="56">
        <v>6</v>
      </c>
      <c r="W70" s="56">
        <v>32</v>
      </c>
      <c r="X70" s="56">
        <v>40800</v>
      </c>
      <c r="Y70" s="56">
        <v>17</v>
      </c>
      <c r="Z70" s="56">
        <v>161</v>
      </c>
      <c r="AA70" s="52">
        <v>460997</v>
      </c>
      <c r="AB70" s="58">
        <v>6</v>
      </c>
      <c r="AC70" s="58">
        <v>105</v>
      </c>
      <c r="AD70" s="58">
        <v>373587</v>
      </c>
      <c r="AE70" s="61" t="s">
        <v>105</v>
      </c>
      <c r="AF70" s="61" t="s">
        <v>105</v>
      </c>
      <c r="AG70" s="61" t="s">
        <v>106</v>
      </c>
      <c r="AH70" s="61" t="s">
        <v>105</v>
      </c>
      <c r="AI70" s="61" t="s">
        <v>105</v>
      </c>
      <c r="AJ70" s="61" t="s">
        <v>106</v>
      </c>
      <c r="AK70" s="58">
        <v>2</v>
      </c>
      <c r="AL70" s="58">
        <v>5</v>
      </c>
      <c r="AM70" s="39"/>
    </row>
    <row r="71" spans="1:38" ht="15" customHeight="1">
      <c r="A71" s="3"/>
      <c r="B71" s="74" t="s">
        <v>46</v>
      </c>
      <c r="C71" s="75"/>
      <c r="D71" s="52">
        <v>56</v>
      </c>
      <c r="E71" s="52">
        <v>351</v>
      </c>
      <c r="F71" s="91"/>
      <c r="G71" s="53" t="s">
        <v>76</v>
      </c>
      <c r="H71" s="53" t="s">
        <v>76</v>
      </c>
      <c r="I71" s="53" t="s">
        <v>78</v>
      </c>
      <c r="J71" s="45">
        <v>1</v>
      </c>
      <c r="K71" s="45">
        <v>1</v>
      </c>
      <c r="L71" s="45"/>
      <c r="M71" s="45">
        <v>2</v>
      </c>
      <c r="N71" s="45">
        <v>3</v>
      </c>
      <c r="O71" s="45"/>
      <c r="P71" s="52">
        <v>7</v>
      </c>
      <c r="Q71" s="52">
        <v>9</v>
      </c>
      <c r="R71" s="52"/>
      <c r="S71" s="52">
        <v>17</v>
      </c>
      <c r="T71" s="52">
        <v>40</v>
      </c>
      <c r="U71" s="52">
        <v>41812</v>
      </c>
      <c r="V71" s="52">
        <v>6</v>
      </c>
      <c r="W71" s="52">
        <v>32</v>
      </c>
      <c r="X71" s="52">
        <v>40800</v>
      </c>
      <c r="Y71" s="52">
        <v>17</v>
      </c>
      <c r="Z71" s="52">
        <v>161</v>
      </c>
      <c r="AA71" s="52">
        <v>460997</v>
      </c>
      <c r="AB71" s="52">
        <v>6</v>
      </c>
      <c r="AC71" s="52">
        <v>105</v>
      </c>
      <c r="AD71" s="52">
        <v>373587</v>
      </c>
      <c r="AE71" s="53" t="s">
        <v>105</v>
      </c>
      <c r="AF71" s="53" t="s">
        <v>105</v>
      </c>
      <c r="AG71" s="53" t="s">
        <v>106</v>
      </c>
      <c r="AH71" s="53" t="s">
        <v>105</v>
      </c>
      <c r="AI71" s="53" t="s">
        <v>105</v>
      </c>
      <c r="AJ71" s="53" t="s">
        <v>106</v>
      </c>
      <c r="AK71" s="52">
        <v>2</v>
      </c>
      <c r="AL71" s="52">
        <v>5</v>
      </c>
    </row>
    <row r="72" spans="1:39" ht="15" customHeight="1">
      <c r="A72" s="3"/>
      <c r="B72" s="74" t="s">
        <v>47</v>
      </c>
      <c r="C72" s="75"/>
      <c r="D72" s="52">
        <v>2</v>
      </c>
      <c r="E72" s="52">
        <v>4</v>
      </c>
      <c r="F72" s="91"/>
      <c r="G72" s="53" t="s">
        <v>76</v>
      </c>
      <c r="H72" s="53" t="s">
        <v>76</v>
      </c>
      <c r="I72" s="53" t="s">
        <v>78</v>
      </c>
      <c r="J72" s="45">
        <v>2</v>
      </c>
      <c r="K72" s="45">
        <v>4</v>
      </c>
      <c r="L72" s="45"/>
      <c r="M72" s="53" t="s">
        <v>76</v>
      </c>
      <c r="N72" s="53" t="s">
        <v>76</v>
      </c>
      <c r="O72" s="53" t="s">
        <v>78</v>
      </c>
      <c r="P72" s="53" t="s">
        <v>76</v>
      </c>
      <c r="Q72" s="53" t="s">
        <v>76</v>
      </c>
      <c r="R72" s="53" t="s">
        <v>78</v>
      </c>
      <c r="S72" s="53" t="s">
        <v>76</v>
      </c>
      <c r="T72" s="53" t="s">
        <v>76</v>
      </c>
      <c r="U72" s="53" t="s">
        <v>78</v>
      </c>
      <c r="V72" s="53" t="s">
        <v>76</v>
      </c>
      <c r="W72" s="53" t="s">
        <v>76</v>
      </c>
      <c r="X72" s="53" t="s">
        <v>78</v>
      </c>
      <c r="Y72" s="53" t="s">
        <v>76</v>
      </c>
      <c r="Z72" s="53" t="s">
        <v>76</v>
      </c>
      <c r="AA72" s="53" t="s">
        <v>78</v>
      </c>
      <c r="AB72" s="53" t="s">
        <v>105</v>
      </c>
      <c r="AC72" s="53" t="s">
        <v>105</v>
      </c>
      <c r="AD72" s="53" t="s">
        <v>106</v>
      </c>
      <c r="AE72" s="53" t="s">
        <v>105</v>
      </c>
      <c r="AF72" s="53" t="s">
        <v>105</v>
      </c>
      <c r="AG72" s="53" t="s">
        <v>106</v>
      </c>
      <c r="AH72" s="53" t="s">
        <v>105</v>
      </c>
      <c r="AI72" s="53" t="s">
        <v>105</v>
      </c>
      <c r="AJ72" s="53" t="s">
        <v>106</v>
      </c>
      <c r="AK72" s="53" t="s">
        <v>105</v>
      </c>
      <c r="AL72" s="53" t="s">
        <v>105</v>
      </c>
      <c r="AM72" s="41" t="s">
        <v>106</v>
      </c>
    </row>
    <row r="73" spans="1:39" ht="7.5" customHeight="1">
      <c r="A73" s="13"/>
      <c r="B73" s="13"/>
      <c r="C73" s="1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32"/>
    </row>
    <row r="74" spans="1:39" ht="7.5" customHeight="1">
      <c r="A74" s="16"/>
      <c r="B74" s="16"/>
      <c r="C74" s="20"/>
      <c r="D74" s="51"/>
      <c r="E74" s="51"/>
      <c r="F74" s="51"/>
      <c r="G74" s="51"/>
      <c r="H74" s="54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4"/>
      <c r="AH74" s="54"/>
      <c r="AI74" s="54"/>
      <c r="AJ74" s="51"/>
      <c r="AK74" s="51"/>
      <c r="AL74" s="51"/>
      <c r="AM74" s="33"/>
    </row>
    <row r="75" spans="1:39" s="2" customFormat="1" ht="15" customHeight="1">
      <c r="A75" s="72" t="s">
        <v>30</v>
      </c>
      <c r="B75" s="72"/>
      <c r="C75" s="73"/>
      <c r="D75" s="56">
        <f>SUM(D76+D77+D78)</f>
        <v>60</v>
      </c>
      <c r="E75" s="56">
        <f>SUM(E76+E77+E78)</f>
        <v>278</v>
      </c>
      <c r="F75" s="92">
        <f>SUM(F76+F77+F78)</f>
        <v>629649</v>
      </c>
      <c r="G75" s="56">
        <f>SUM(G76+G77)</f>
        <v>3</v>
      </c>
      <c r="H75" s="56">
        <f>SUM(H76+H77)</f>
        <v>4</v>
      </c>
      <c r="I75" s="56"/>
      <c r="J75" s="56">
        <f>SUM(J76+J77)</f>
        <v>4</v>
      </c>
      <c r="K75" s="56">
        <f>SUM(K76+K77)</f>
        <v>5</v>
      </c>
      <c r="L75" s="56">
        <v>713</v>
      </c>
      <c r="M75" s="56">
        <f>SUM(M77+M78)</f>
        <v>4</v>
      </c>
      <c r="N75" s="56">
        <f>SUM(N77+N78)</f>
        <v>7</v>
      </c>
      <c r="O75" s="56">
        <v>1639</v>
      </c>
      <c r="P75" s="56">
        <f aca="true" t="shared" si="2" ref="P75:U75">SUM(P76+P77+P78)</f>
        <v>12</v>
      </c>
      <c r="Q75" s="56">
        <f t="shared" si="2"/>
        <v>25</v>
      </c>
      <c r="R75" s="56">
        <f t="shared" si="2"/>
        <v>9627</v>
      </c>
      <c r="S75" s="56">
        <f t="shared" si="2"/>
        <v>25</v>
      </c>
      <c r="T75" s="56">
        <f t="shared" si="2"/>
        <v>73</v>
      </c>
      <c r="U75" s="56">
        <f t="shared" si="2"/>
        <v>56247</v>
      </c>
      <c r="V75" s="56">
        <v>3</v>
      </c>
      <c r="W75" s="56">
        <v>8</v>
      </c>
      <c r="X75" s="56"/>
      <c r="Y75" s="56">
        <f>SUM(Y76+Y77+Y78)</f>
        <v>5</v>
      </c>
      <c r="Z75" s="56">
        <f>SUM(Z76+Z77+Z78)</f>
        <v>36</v>
      </c>
      <c r="AA75" s="56">
        <v>88967</v>
      </c>
      <c r="AB75" s="58">
        <v>1</v>
      </c>
      <c r="AC75" s="58">
        <v>27</v>
      </c>
      <c r="AD75" s="58"/>
      <c r="AE75" s="58">
        <f>SUM(AE77+AE78)</f>
        <v>3</v>
      </c>
      <c r="AF75" s="58">
        <f>SUM(AF77+AF78)</f>
        <v>93</v>
      </c>
      <c r="AG75" s="58">
        <v>397191</v>
      </c>
      <c r="AH75" s="61" t="s">
        <v>82</v>
      </c>
      <c r="AI75" s="61" t="s">
        <v>82</v>
      </c>
      <c r="AJ75" s="61" t="s">
        <v>83</v>
      </c>
      <c r="AK75" s="58">
        <v>2</v>
      </c>
      <c r="AL75" s="58">
        <v>7</v>
      </c>
      <c r="AM75" s="39"/>
    </row>
    <row r="76" spans="1:38" ht="15" customHeight="1">
      <c r="A76" s="3"/>
      <c r="B76" s="74" t="s">
        <v>48</v>
      </c>
      <c r="C76" s="75"/>
      <c r="D76" s="52">
        <v>12</v>
      </c>
      <c r="E76" s="52">
        <v>28</v>
      </c>
      <c r="F76" s="91">
        <v>32958</v>
      </c>
      <c r="G76" s="52">
        <v>2</v>
      </c>
      <c r="H76" s="52">
        <v>2</v>
      </c>
      <c r="I76" s="52"/>
      <c r="J76" s="52">
        <v>1</v>
      </c>
      <c r="K76" s="52">
        <v>1</v>
      </c>
      <c r="L76" s="52"/>
      <c r="M76" s="53" t="s">
        <v>76</v>
      </c>
      <c r="N76" s="53" t="s">
        <v>76</v>
      </c>
      <c r="O76" s="53" t="s">
        <v>78</v>
      </c>
      <c r="P76" s="52">
        <v>3</v>
      </c>
      <c r="Q76" s="52">
        <v>7</v>
      </c>
      <c r="R76" s="52">
        <v>2790</v>
      </c>
      <c r="S76" s="52">
        <v>3</v>
      </c>
      <c r="T76" s="52">
        <v>7</v>
      </c>
      <c r="U76" s="52">
        <v>4401</v>
      </c>
      <c r="V76" s="52">
        <v>2</v>
      </c>
      <c r="W76" s="52">
        <v>6</v>
      </c>
      <c r="X76" s="52"/>
      <c r="Y76" s="52">
        <v>1</v>
      </c>
      <c r="Z76" s="52">
        <v>5</v>
      </c>
      <c r="AA76" s="52"/>
      <c r="AB76" s="53" t="s">
        <v>82</v>
      </c>
      <c r="AC76" s="53" t="s">
        <v>82</v>
      </c>
      <c r="AD76" s="53" t="s">
        <v>83</v>
      </c>
      <c r="AE76" s="53" t="s">
        <v>82</v>
      </c>
      <c r="AF76" s="53" t="s">
        <v>82</v>
      </c>
      <c r="AG76" s="53" t="s">
        <v>83</v>
      </c>
      <c r="AH76" s="53" t="s">
        <v>82</v>
      </c>
      <c r="AI76" s="53" t="s">
        <v>82</v>
      </c>
      <c r="AJ76" s="53" t="s">
        <v>83</v>
      </c>
      <c r="AK76" s="52">
        <v>1</v>
      </c>
      <c r="AL76" s="52">
        <v>4</v>
      </c>
    </row>
    <row r="77" spans="1:38" ht="15" customHeight="1">
      <c r="A77" s="3"/>
      <c r="B77" s="74" t="s">
        <v>49</v>
      </c>
      <c r="C77" s="75"/>
      <c r="D77" s="52">
        <v>33</v>
      </c>
      <c r="E77" s="52">
        <v>147</v>
      </c>
      <c r="F77" s="91">
        <v>416056</v>
      </c>
      <c r="G77" s="52">
        <v>1</v>
      </c>
      <c r="H77" s="52">
        <v>2</v>
      </c>
      <c r="I77" s="52"/>
      <c r="J77" s="52">
        <v>3</v>
      </c>
      <c r="K77" s="52">
        <v>4</v>
      </c>
      <c r="L77" s="52"/>
      <c r="M77" s="52">
        <v>2</v>
      </c>
      <c r="N77" s="52">
        <v>4</v>
      </c>
      <c r="O77" s="52"/>
      <c r="P77" s="52">
        <v>4</v>
      </c>
      <c r="Q77" s="52">
        <v>6</v>
      </c>
      <c r="R77" s="52">
        <v>3157</v>
      </c>
      <c r="S77" s="52">
        <v>16</v>
      </c>
      <c r="T77" s="52">
        <v>43</v>
      </c>
      <c r="U77" s="52">
        <v>39960</v>
      </c>
      <c r="V77" s="52">
        <v>1</v>
      </c>
      <c r="W77" s="52">
        <v>2</v>
      </c>
      <c r="X77" s="52"/>
      <c r="Y77" s="52">
        <v>3</v>
      </c>
      <c r="Z77" s="52">
        <v>20</v>
      </c>
      <c r="AA77" s="52"/>
      <c r="AB77" s="52">
        <v>1</v>
      </c>
      <c r="AC77" s="52">
        <v>27</v>
      </c>
      <c r="AD77" s="52"/>
      <c r="AE77" s="52">
        <v>2</v>
      </c>
      <c r="AF77" s="52">
        <v>39</v>
      </c>
      <c r="AG77" s="52"/>
      <c r="AH77" s="53" t="s">
        <v>107</v>
      </c>
      <c r="AI77" s="53" t="s">
        <v>107</v>
      </c>
      <c r="AJ77" s="53" t="s">
        <v>108</v>
      </c>
      <c r="AK77" s="52">
        <v>1</v>
      </c>
      <c r="AL77" s="52">
        <v>3</v>
      </c>
    </row>
    <row r="78" spans="1:39" ht="15" customHeight="1">
      <c r="A78" s="3"/>
      <c r="B78" s="74" t="s">
        <v>50</v>
      </c>
      <c r="C78" s="75"/>
      <c r="D78" s="52">
        <v>15</v>
      </c>
      <c r="E78" s="52">
        <v>103</v>
      </c>
      <c r="F78" s="91">
        <v>180635</v>
      </c>
      <c r="G78" s="53" t="s">
        <v>76</v>
      </c>
      <c r="H78" s="53" t="s">
        <v>76</v>
      </c>
      <c r="I78" s="53" t="s">
        <v>78</v>
      </c>
      <c r="J78" s="53" t="s">
        <v>76</v>
      </c>
      <c r="K78" s="53" t="s">
        <v>76</v>
      </c>
      <c r="L78" s="53" t="s">
        <v>78</v>
      </c>
      <c r="M78" s="52">
        <v>2</v>
      </c>
      <c r="N78" s="52">
        <v>3</v>
      </c>
      <c r="O78" s="52"/>
      <c r="P78" s="52">
        <v>5</v>
      </c>
      <c r="Q78" s="52">
        <v>12</v>
      </c>
      <c r="R78" s="52">
        <v>3680</v>
      </c>
      <c r="S78" s="52">
        <v>6</v>
      </c>
      <c r="T78" s="52">
        <v>23</v>
      </c>
      <c r="U78" s="52">
        <v>11886</v>
      </c>
      <c r="V78" s="53" t="s">
        <v>76</v>
      </c>
      <c r="W78" s="53" t="s">
        <v>76</v>
      </c>
      <c r="X78" s="53" t="s">
        <v>78</v>
      </c>
      <c r="Y78" s="52">
        <v>1</v>
      </c>
      <c r="Z78" s="52">
        <v>11</v>
      </c>
      <c r="AA78" s="52"/>
      <c r="AB78" s="53" t="s">
        <v>87</v>
      </c>
      <c r="AC78" s="53" t="s">
        <v>87</v>
      </c>
      <c r="AD78" s="53" t="s">
        <v>88</v>
      </c>
      <c r="AE78" s="52">
        <v>1</v>
      </c>
      <c r="AF78" s="52">
        <v>54</v>
      </c>
      <c r="AG78" s="52"/>
      <c r="AH78" s="53" t="s">
        <v>87</v>
      </c>
      <c r="AI78" s="53" t="s">
        <v>87</v>
      </c>
      <c r="AJ78" s="53" t="s">
        <v>88</v>
      </c>
      <c r="AK78" s="53" t="s">
        <v>87</v>
      </c>
      <c r="AL78" s="53" t="s">
        <v>87</v>
      </c>
      <c r="AM78" s="41" t="s">
        <v>88</v>
      </c>
    </row>
    <row r="79" spans="1:39" ht="7.5" customHeight="1">
      <c r="A79" s="13"/>
      <c r="B79" s="13"/>
      <c r="C79" s="1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32"/>
    </row>
    <row r="80" spans="1:39" ht="7.5" customHeight="1">
      <c r="A80" s="16"/>
      <c r="B80" s="16"/>
      <c r="C80" s="20"/>
      <c r="D80" s="51"/>
      <c r="E80" s="51"/>
      <c r="F80" s="51"/>
      <c r="G80" s="51"/>
      <c r="H80" s="54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4"/>
      <c r="AH80" s="54"/>
      <c r="AI80" s="54"/>
      <c r="AJ80" s="51"/>
      <c r="AK80" s="51"/>
      <c r="AL80" s="51"/>
      <c r="AM80" s="33"/>
    </row>
    <row r="81" spans="1:39" s="2" customFormat="1" ht="15" customHeight="1">
      <c r="A81" s="72" t="s">
        <v>31</v>
      </c>
      <c r="B81" s="72"/>
      <c r="C81" s="73"/>
      <c r="D81" s="56">
        <f>SUM(D82+D83+D84+D85+D86+D87+D88+D89)</f>
        <v>316</v>
      </c>
      <c r="E81" s="56">
        <f>SUM(E82+E83+E84+E85+E86+E87+E88+E89)</f>
        <v>1621</v>
      </c>
      <c r="F81" s="92">
        <f>SUM(F82+F83+F84+F85+F86+F87+F88+F89)</f>
        <v>2932845</v>
      </c>
      <c r="G81" s="56">
        <f>SUM(G85+G86+G88+G89)</f>
        <v>8</v>
      </c>
      <c r="H81" s="56">
        <f>SUM(H85+H86+H88+H89)</f>
        <v>10</v>
      </c>
      <c r="I81" s="56">
        <v>399</v>
      </c>
      <c r="J81" s="56">
        <f>SUM(J82+J85+J86+J88+J89)</f>
        <v>26</v>
      </c>
      <c r="K81" s="56">
        <f>SUM(K82+K85+K86+K88+K89)</f>
        <v>37</v>
      </c>
      <c r="L81" s="56">
        <v>4696</v>
      </c>
      <c r="M81" s="56">
        <f>SUM(M82+M88+M89)</f>
        <v>19</v>
      </c>
      <c r="N81" s="56">
        <f>SUM(N82+N88+N89)</f>
        <v>34</v>
      </c>
      <c r="O81" s="56">
        <v>7196</v>
      </c>
      <c r="P81" s="56">
        <f>SUM(P82+P83+P86+P88+P89)</f>
        <v>32</v>
      </c>
      <c r="Q81" s="56">
        <f>SUM(Q82+Q83+Q86+Q88+Q89)</f>
        <v>59</v>
      </c>
      <c r="R81" s="56">
        <v>23132</v>
      </c>
      <c r="S81" s="56">
        <f>SUM(S82+S83+S84+S85+S86+S87+S88+S89)</f>
        <v>110</v>
      </c>
      <c r="T81" s="56">
        <f>SUM(T82+T83+T84+T85+T86+T87+T88+T89)</f>
        <v>308</v>
      </c>
      <c r="U81" s="56">
        <v>279322</v>
      </c>
      <c r="V81" s="56">
        <f>SUM(V82+V84+V85+V86+V87+V88+V89)</f>
        <v>50</v>
      </c>
      <c r="W81" s="56">
        <f>SUM(W82+W84+W85+W86+W87+W88+W89)</f>
        <v>245</v>
      </c>
      <c r="X81" s="56">
        <v>354054</v>
      </c>
      <c r="Y81" s="56">
        <f>SUM(Y82+Y84+Y85+Y86+Y88+Y89)</f>
        <v>62</v>
      </c>
      <c r="Z81" s="56">
        <f>SUM(Z82+Z84+Z85+Z86+Z88+Z89)</f>
        <v>633</v>
      </c>
      <c r="AA81" s="56">
        <v>1352206</v>
      </c>
      <c r="AB81" s="58">
        <f>SUM(AB82+AB84)</f>
        <v>7</v>
      </c>
      <c r="AC81" s="58">
        <f>SUM(AC82+AC84)</f>
        <v>115</v>
      </c>
      <c r="AD81" s="58"/>
      <c r="AE81" s="58">
        <v>2</v>
      </c>
      <c r="AF81" s="58">
        <v>180</v>
      </c>
      <c r="AG81" s="58"/>
      <c r="AH81" s="61" t="s">
        <v>87</v>
      </c>
      <c r="AI81" s="61" t="s">
        <v>87</v>
      </c>
      <c r="AJ81" s="61" t="s">
        <v>88</v>
      </c>
      <c r="AK81" s="58">
        <f>SUM(AK82+AK85+AK86+AK89)</f>
        <v>15</v>
      </c>
      <c r="AL81" s="58">
        <f>SUM(AL82+AL85+AL86+AL89)</f>
        <v>79</v>
      </c>
      <c r="AM81" s="39">
        <v>75964</v>
      </c>
    </row>
    <row r="82" spans="1:39" ht="15" customHeight="1">
      <c r="A82" s="3"/>
      <c r="B82" s="74" t="s">
        <v>51</v>
      </c>
      <c r="C82" s="75"/>
      <c r="D82" s="52">
        <v>67</v>
      </c>
      <c r="E82" s="52">
        <v>341</v>
      </c>
      <c r="F82" s="91">
        <v>617815</v>
      </c>
      <c r="G82" s="53" t="s">
        <v>76</v>
      </c>
      <c r="H82" s="53" t="s">
        <v>76</v>
      </c>
      <c r="I82" s="53" t="s">
        <v>78</v>
      </c>
      <c r="J82" s="52">
        <v>5</v>
      </c>
      <c r="K82" s="52">
        <v>7</v>
      </c>
      <c r="L82" s="52"/>
      <c r="M82" s="52">
        <v>2</v>
      </c>
      <c r="N82" s="52">
        <v>3</v>
      </c>
      <c r="O82" s="52"/>
      <c r="P82" s="52">
        <v>6</v>
      </c>
      <c r="Q82" s="52">
        <v>12</v>
      </c>
      <c r="R82" s="52">
        <v>4119</v>
      </c>
      <c r="S82" s="52">
        <v>18</v>
      </c>
      <c r="T82" s="52">
        <v>42</v>
      </c>
      <c r="U82" s="52">
        <v>40528</v>
      </c>
      <c r="V82" s="52">
        <v>18</v>
      </c>
      <c r="W82" s="52">
        <v>102</v>
      </c>
      <c r="X82" s="52">
        <v>129261</v>
      </c>
      <c r="Y82" s="52">
        <v>17</v>
      </c>
      <c r="Z82" s="52">
        <v>161</v>
      </c>
      <c r="AA82" s="52">
        <v>377187</v>
      </c>
      <c r="AB82" s="52">
        <v>1</v>
      </c>
      <c r="AC82" s="52">
        <v>14</v>
      </c>
      <c r="AD82" s="52"/>
      <c r="AE82" s="53" t="s">
        <v>115</v>
      </c>
      <c r="AF82" s="53" t="s">
        <v>115</v>
      </c>
      <c r="AG82" s="53" t="s">
        <v>116</v>
      </c>
      <c r="AH82" s="53" t="s">
        <v>115</v>
      </c>
      <c r="AI82" s="53" t="s">
        <v>115</v>
      </c>
      <c r="AJ82" s="53" t="s">
        <v>116</v>
      </c>
      <c r="AK82" s="52">
        <v>5</v>
      </c>
      <c r="AL82" s="52">
        <v>60</v>
      </c>
      <c r="AM82" s="5">
        <v>58614</v>
      </c>
    </row>
    <row r="83" spans="1:39" ht="15" customHeight="1">
      <c r="A83" s="3"/>
      <c r="B83" s="74" t="s">
        <v>52</v>
      </c>
      <c r="C83" s="75"/>
      <c r="D83" s="52">
        <v>3</v>
      </c>
      <c r="E83" s="52">
        <v>7</v>
      </c>
      <c r="F83" s="91">
        <v>5156</v>
      </c>
      <c r="G83" s="53" t="s">
        <v>76</v>
      </c>
      <c r="H83" s="53" t="s">
        <v>76</v>
      </c>
      <c r="I83" s="53" t="s">
        <v>78</v>
      </c>
      <c r="J83" s="53" t="s">
        <v>76</v>
      </c>
      <c r="K83" s="53" t="s">
        <v>76</v>
      </c>
      <c r="L83" s="53" t="s">
        <v>78</v>
      </c>
      <c r="M83" s="53" t="s">
        <v>76</v>
      </c>
      <c r="N83" s="53" t="s">
        <v>76</v>
      </c>
      <c r="O83" s="53" t="s">
        <v>78</v>
      </c>
      <c r="P83" s="52">
        <v>1</v>
      </c>
      <c r="Q83" s="52">
        <v>2</v>
      </c>
      <c r="R83" s="52"/>
      <c r="S83" s="52">
        <v>2</v>
      </c>
      <c r="T83" s="52">
        <v>5</v>
      </c>
      <c r="U83" s="52"/>
      <c r="V83" s="53" t="s">
        <v>76</v>
      </c>
      <c r="W83" s="53" t="s">
        <v>76</v>
      </c>
      <c r="X83" s="53" t="s">
        <v>78</v>
      </c>
      <c r="Y83" s="53" t="s">
        <v>76</v>
      </c>
      <c r="Z83" s="53" t="s">
        <v>76</v>
      </c>
      <c r="AA83" s="53" t="s">
        <v>78</v>
      </c>
      <c r="AB83" s="53" t="s">
        <v>109</v>
      </c>
      <c r="AC83" s="53" t="s">
        <v>109</v>
      </c>
      <c r="AD83" s="53" t="s">
        <v>110</v>
      </c>
      <c r="AE83" s="53" t="s">
        <v>109</v>
      </c>
      <c r="AF83" s="53" t="s">
        <v>109</v>
      </c>
      <c r="AG83" s="53" t="s">
        <v>110</v>
      </c>
      <c r="AH83" s="53" t="s">
        <v>109</v>
      </c>
      <c r="AI83" s="53" t="s">
        <v>109</v>
      </c>
      <c r="AJ83" s="53" t="s">
        <v>110</v>
      </c>
      <c r="AK83" s="53" t="s">
        <v>109</v>
      </c>
      <c r="AL83" s="53" t="s">
        <v>109</v>
      </c>
      <c r="AM83" s="41" t="s">
        <v>110</v>
      </c>
    </row>
    <row r="84" spans="1:39" ht="15" customHeight="1">
      <c r="A84" s="3"/>
      <c r="B84" s="74" t="s">
        <v>53</v>
      </c>
      <c r="C84" s="75"/>
      <c r="D84" s="52">
        <v>40</v>
      </c>
      <c r="E84" s="52">
        <v>282</v>
      </c>
      <c r="F84" s="91">
        <v>996368</v>
      </c>
      <c r="G84" s="53" t="s">
        <v>76</v>
      </c>
      <c r="H84" s="53" t="s">
        <v>76</v>
      </c>
      <c r="I84" s="53" t="s">
        <v>78</v>
      </c>
      <c r="J84" s="53" t="s">
        <v>76</v>
      </c>
      <c r="K84" s="53" t="s">
        <v>76</v>
      </c>
      <c r="L84" s="53" t="s">
        <v>78</v>
      </c>
      <c r="M84" s="53" t="s">
        <v>76</v>
      </c>
      <c r="N84" s="53" t="s">
        <v>76</v>
      </c>
      <c r="O84" s="53" t="s">
        <v>78</v>
      </c>
      <c r="P84" s="53" t="s">
        <v>76</v>
      </c>
      <c r="Q84" s="53" t="s">
        <v>76</v>
      </c>
      <c r="R84" s="53" t="s">
        <v>78</v>
      </c>
      <c r="S84" s="52">
        <v>7</v>
      </c>
      <c r="T84" s="52">
        <v>17</v>
      </c>
      <c r="U84" s="52"/>
      <c r="V84" s="52">
        <v>7</v>
      </c>
      <c r="W84" s="52">
        <v>34</v>
      </c>
      <c r="X84" s="52">
        <v>49575</v>
      </c>
      <c r="Y84" s="52">
        <v>20</v>
      </c>
      <c r="Z84" s="52">
        <v>130</v>
      </c>
      <c r="AA84" s="52">
        <v>523064</v>
      </c>
      <c r="AB84" s="52">
        <v>6</v>
      </c>
      <c r="AC84" s="52">
        <v>101</v>
      </c>
      <c r="AD84" s="52"/>
      <c r="AE84" s="53" t="s">
        <v>111</v>
      </c>
      <c r="AF84" s="53" t="s">
        <v>111</v>
      </c>
      <c r="AG84" s="53" t="s">
        <v>112</v>
      </c>
      <c r="AH84" s="53" t="s">
        <v>111</v>
      </c>
      <c r="AI84" s="53" t="s">
        <v>111</v>
      </c>
      <c r="AJ84" s="53" t="s">
        <v>112</v>
      </c>
      <c r="AK84" s="53" t="s">
        <v>111</v>
      </c>
      <c r="AL84" s="53" t="s">
        <v>111</v>
      </c>
      <c r="AM84" s="41" t="s">
        <v>112</v>
      </c>
    </row>
    <row r="85" spans="1:38" ht="15" customHeight="1">
      <c r="A85" s="3"/>
      <c r="B85" s="74" t="s">
        <v>54</v>
      </c>
      <c r="C85" s="75"/>
      <c r="D85" s="52">
        <v>25</v>
      </c>
      <c r="E85" s="52">
        <v>273</v>
      </c>
      <c r="F85" s="91">
        <v>258695</v>
      </c>
      <c r="G85" s="52">
        <v>1</v>
      </c>
      <c r="H85" s="52">
        <v>1</v>
      </c>
      <c r="I85" s="52"/>
      <c r="J85" s="52">
        <v>1</v>
      </c>
      <c r="K85" s="52">
        <v>1</v>
      </c>
      <c r="L85" s="52"/>
      <c r="M85" s="53" t="s">
        <v>76</v>
      </c>
      <c r="N85" s="53" t="s">
        <v>76</v>
      </c>
      <c r="O85" s="53" t="s">
        <v>78</v>
      </c>
      <c r="P85" s="53" t="s">
        <v>76</v>
      </c>
      <c r="Q85" s="53" t="s">
        <v>76</v>
      </c>
      <c r="R85" s="53" t="s">
        <v>78</v>
      </c>
      <c r="S85" s="52">
        <v>9</v>
      </c>
      <c r="T85" s="52">
        <v>30</v>
      </c>
      <c r="U85" s="52">
        <v>24921</v>
      </c>
      <c r="V85" s="52">
        <v>5</v>
      </c>
      <c r="W85" s="52">
        <v>33</v>
      </c>
      <c r="X85" s="52">
        <v>35196</v>
      </c>
      <c r="Y85" s="52">
        <v>9</v>
      </c>
      <c r="Z85" s="52">
        <v>208</v>
      </c>
      <c r="AA85" s="52">
        <v>198318</v>
      </c>
      <c r="AB85" s="53" t="s">
        <v>99</v>
      </c>
      <c r="AC85" s="53" t="s">
        <v>99</v>
      </c>
      <c r="AD85" s="53" t="s">
        <v>100</v>
      </c>
      <c r="AE85" s="53" t="s">
        <v>99</v>
      </c>
      <c r="AF85" s="53" t="s">
        <v>99</v>
      </c>
      <c r="AG85" s="53" t="s">
        <v>100</v>
      </c>
      <c r="AH85" s="53" t="s">
        <v>99</v>
      </c>
      <c r="AI85" s="53" t="s">
        <v>99</v>
      </c>
      <c r="AJ85" s="53" t="s">
        <v>100</v>
      </c>
      <c r="AK85" s="52">
        <v>1</v>
      </c>
      <c r="AL85" s="52">
        <v>1</v>
      </c>
    </row>
    <row r="86" spans="1:38" ht="15" customHeight="1">
      <c r="A86" s="3"/>
      <c r="B86" s="74" t="s">
        <v>55</v>
      </c>
      <c r="C86" s="75"/>
      <c r="D86" s="52">
        <v>33</v>
      </c>
      <c r="E86" s="52">
        <v>100</v>
      </c>
      <c r="F86" s="91">
        <v>122185</v>
      </c>
      <c r="G86" s="52">
        <v>4</v>
      </c>
      <c r="H86" s="52">
        <v>6</v>
      </c>
      <c r="I86" s="52">
        <v>135</v>
      </c>
      <c r="J86" s="52">
        <v>7</v>
      </c>
      <c r="K86" s="52">
        <v>9</v>
      </c>
      <c r="L86" s="52">
        <v>1219</v>
      </c>
      <c r="M86" s="53" t="s">
        <v>76</v>
      </c>
      <c r="N86" s="53" t="s">
        <v>76</v>
      </c>
      <c r="O86" s="53" t="s">
        <v>78</v>
      </c>
      <c r="P86" s="52">
        <v>6</v>
      </c>
      <c r="Q86" s="52">
        <v>12</v>
      </c>
      <c r="R86" s="52">
        <v>4720</v>
      </c>
      <c r="S86" s="52">
        <v>8</v>
      </c>
      <c r="T86" s="52">
        <v>25</v>
      </c>
      <c r="U86" s="52">
        <v>21095</v>
      </c>
      <c r="V86" s="52">
        <v>4</v>
      </c>
      <c r="W86" s="52">
        <v>8</v>
      </c>
      <c r="X86" s="52"/>
      <c r="Y86" s="52">
        <v>4</v>
      </c>
      <c r="Z86" s="52">
        <v>40</v>
      </c>
      <c r="AA86" s="52"/>
      <c r="AB86" s="53" t="s">
        <v>119</v>
      </c>
      <c r="AC86" s="53" t="s">
        <v>119</v>
      </c>
      <c r="AD86" s="53" t="s">
        <v>120</v>
      </c>
      <c r="AE86" s="53" t="s">
        <v>119</v>
      </c>
      <c r="AF86" s="53" t="s">
        <v>119</v>
      </c>
      <c r="AG86" s="53" t="s">
        <v>120</v>
      </c>
      <c r="AH86" s="53" t="s">
        <v>119</v>
      </c>
      <c r="AI86" s="53" t="s">
        <v>119</v>
      </c>
      <c r="AJ86" s="53" t="s">
        <v>120</v>
      </c>
      <c r="AK86" s="52">
        <v>4</v>
      </c>
      <c r="AL86" s="52">
        <v>10</v>
      </c>
    </row>
    <row r="87" spans="1:39" ht="15" customHeight="1">
      <c r="A87" s="3"/>
      <c r="B87" s="74" t="s">
        <v>56</v>
      </c>
      <c r="C87" s="75"/>
      <c r="D87" s="52">
        <v>3</v>
      </c>
      <c r="E87" s="52">
        <v>10</v>
      </c>
      <c r="F87" s="91">
        <v>16771</v>
      </c>
      <c r="G87" s="53" t="s">
        <v>76</v>
      </c>
      <c r="H87" s="53" t="s">
        <v>76</v>
      </c>
      <c r="I87" s="53" t="s">
        <v>78</v>
      </c>
      <c r="J87" s="53" t="s">
        <v>76</v>
      </c>
      <c r="K87" s="53" t="s">
        <v>76</v>
      </c>
      <c r="L87" s="53" t="s">
        <v>78</v>
      </c>
      <c r="M87" s="53" t="s">
        <v>76</v>
      </c>
      <c r="N87" s="53" t="s">
        <v>76</v>
      </c>
      <c r="O87" s="53" t="s">
        <v>78</v>
      </c>
      <c r="P87" s="53" t="s">
        <v>76</v>
      </c>
      <c r="Q87" s="53" t="s">
        <v>76</v>
      </c>
      <c r="R87" s="53" t="s">
        <v>78</v>
      </c>
      <c r="S87" s="52">
        <v>2</v>
      </c>
      <c r="T87" s="52">
        <v>4</v>
      </c>
      <c r="U87" s="52"/>
      <c r="V87" s="52">
        <v>1</v>
      </c>
      <c r="W87" s="52">
        <v>6</v>
      </c>
      <c r="X87" s="52"/>
      <c r="Y87" s="53" t="s">
        <v>76</v>
      </c>
      <c r="Z87" s="53" t="s">
        <v>76</v>
      </c>
      <c r="AA87" s="53" t="s">
        <v>78</v>
      </c>
      <c r="AB87" s="53" t="s">
        <v>99</v>
      </c>
      <c r="AC87" s="53" t="s">
        <v>99</v>
      </c>
      <c r="AD87" s="53" t="s">
        <v>100</v>
      </c>
      <c r="AE87" s="53" t="s">
        <v>99</v>
      </c>
      <c r="AF87" s="53" t="s">
        <v>99</v>
      </c>
      <c r="AG87" s="53" t="s">
        <v>100</v>
      </c>
      <c r="AH87" s="53" t="s">
        <v>99</v>
      </c>
      <c r="AI87" s="53" t="s">
        <v>99</v>
      </c>
      <c r="AJ87" s="53" t="s">
        <v>100</v>
      </c>
      <c r="AK87" s="53" t="s">
        <v>99</v>
      </c>
      <c r="AL87" s="53" t="s">
        <v>99</v>
      </c>
      <c r="AM87" s="41" t="s">
        <v>100</v>
      </c>
    </row>
    <row r="88" spans="1:39" ht="15" customHeight="1">
      <c r="A88" s="3"/>
      <c r="B88" s="74" t="s">
        <v>57</v>
      </c>
      <c r="C88" s="75"/>
      <c r="D88" s="52">
        <v>22</v>
      </c>
      <c r="E88" s="52">
        <v>59</v>
      </c>
      <c r="F88" s="91">
        <v>51859</v>
      </c>
      <c r="G88" s="52">
        <v>1</v>
      </c>
      <c r="H88" s="52">
        <v>1</v>
      </c>
      <c r="I88" s="52"/>
      <c r="J88" s="52">
        <v>1</v>
      </c>
      <c r="K88" s="52">
        <v>1</v>
      </c>
      <c r="L88" s="52"/>
      <c r="M88" s="45">
        <v>3</v>
      </c>
      <c r="N88" s="45">
        <v>5</v>
      </c>
      <c r="O88" s="45"/>
      <c r="P88" s="52">
        <v>4</v>
      </c>
      <c r="Q88" s="52">
        <v>10</v>
      </c>
      <c r="R88" s="52"/>
      <c r="S88" s="52">
        <v>11</v>
      </c>
      <c r="T88" s="52">
        <v>31</v>
      </c>
      <c r="U88" s="52">
        <v>27607</v>
      </c>
      <c r="V88" s="52">
        <v>1</v>
      </c>
      <c r="W88" s="52">
        <v>3</v>
      </c>
      <c r="X88" s="52"/>
      <c r="Y88" s="52">
        <v>1</v>
      </c>
      <c r="Z88" s="52">
        <v>8</v>
      </c>
      <c r="AA88" s="52"/>
      <c r="AB88" s="53" t="s">
        <v>121</v>
      </c>
      <c r="AC88" s="53" t="s">
        <v>121</v>
      </c>
      <c r="AD88" s="53" t="s">
        <v>122</v>
      </c>
      <c r="AE88" s="53" t="s">
        <v>121</v>
      </c>
      <c r="AF88" s="53" t="s">
        <v>121</v>
      </c>
      <c r="AG88" s="53" t="s">
        <v>122</v>
      </c>
      <c r="AH88" s="53" t="s">
        <v>121</v>
      </c>
      <c r="AI88" s="53" t="s">
        <v>121</v>
      </c>
      <c r="AJ88" s="53" t="s">
        <v>122</v>
      </c>
      <c r="AK88" s="53" t="s">
        <v>121</v>
      </c>
      <c r="AL88" s="53" t="s">
        <v>121</v>
      </c>
      <c r="AM88" s="41" t="s">
        <v>122</v>
      </c>
    </row>
    <row r="89" spans="1:39" ht="15" customHeight="1">
      <c r="A89" s="3"/>
      <c r="B89" s="74" t="s">
        <v>58</v>
      </c>
      <c r="C89" s="75"/>
      <c r="D89" s="52">
        <v>123</v>
      </c>
      <c r="E89" s="52">
        <v>549</v>
      </c>
      <c r="F89" s="91">
        <v>863996</v>
      </c>
      <c r="G89" s="52">
        <v>2</v>
      </c>
      <c r="H89" s="52">
        <v>2</v>
      </c>
      <c r="I89" s="52"/>
      <c r="J89" s="52">
        <v>12</v>
      </c>
      <c r="K89" s="52">
        <v>19</v>
      </c>
      <c r="L89" s="52">
        <v>2196</v>
      </c>
      <c r="M89" s="52">
        <v>14</v>
      </c>
      <c r="N89" s="52">
        <v>26</v>
      </c>
      <c r="O89" s="52">
        <v>5581</v>
      </c>
      <c r="P89" s="52">
        <v>15</v>
      </c>
      <c r="Q89" s="52">
        <v>23</v>
      </c>
      <c r="R89" s="52">
        <v>10286</v>
      </c>
      <c r="S89" s="52">
        <v>53</v>
      </c>
      <c r="T89" s="52">
        <v>154</v>
      </c>
      <c r="U89" s="52">
        <v>133941</v>
      </c>
      <c r="V89" s="52">
        <v>14</v>
      </c>
      <c r="W89" s="52">
        <v>59</v>
      </c>
      <c r="X89" s="52">
        <v>98121</v>
      </c>
      <c r="Y89" s="52">
        <v>11</v>
      </c>
      <c r="Z89" s="52">
        <v>86</v>
      </c>
      <c r="AA89" s="52">
        <v>170759</v>
      </c>
      <c r="AB89" s="53" t="s">
        <v>87</v>
      </c>
      <c r="AC89" s="53" t="s">
        <v>87</v>
      </c>
      <c r="AD89" s="53" t="s">
        <v>88</v>
      </c>
      <c r="AE89" s="52">
        <v>2</v>
      </c>
      <c r="AF89" s="52">
        <v>180</v>
      </c>
      <c r="AG89" s="52"/>
      <c r="AH89" s="53" t="s">
        <v>87</v>
      </c>
      <c r="AI89" s="53" t="s">
        <v>87</v>
      </c>
      <c r="AJ89" s="53" t="s">
        <v>88</v>
      </c>
      <c r="AK89" s="52">
        <v>5</v>
      </c>
      <c r="AL89" s="52">
        <v>8</v>
      </c>
      <c r="AM89" s="5">
        <v>11200</v>
      </c>
    </row>
    <row r="90" spans="1:39" ht="15" customHeight="1" thickBot="1">
      <c r="A90" s="23"/>
      <c r="B90" s="23"/>
      <c r="C90" s="24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34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</sheetData>
  <mergeCells count="72">
    <mergeCell ref="AE3:AG3"/>
    <mergeCell ref="AH3:AJ3"/>
    <mergeCell ref="AK3:AM3"/>
    <mergeCell ref="P3:R3"/>
    <mergeCell ref="V3:X3"/>
    <mergeCell ref="Y3:AA3"/>
    <mergeCell ref="AB3:AD3"/>
    <mergeCell ref="A3:C4"/>
    <mergeCell ref="B15:C15"/>
    <mergeCell ref="A7:C7"/>
    <mergeCell ref="B26:C26"/>
    <mergeCell ref="B20:C20"/>
    <mergeCell ref="B21:C21"/>
    <mergeCell ref="A6:C6"/>
    <mergeCell ref="B16:C16"/>
    <mergeCell ref="A19:C19"/>
    <mergeCell ref="A24:C24"/>
    <mergeCell ref="B25:C25"/>
    <mergeCell ref="A8:C8"/>
    <mergeCell ref="B11:C11"/>
    <mergeCell ref="A10:C10"/>
    <mergeCell ref="A14:C14"/>
    <mergeCell ref="B27:C27"/>
    <mergeCell ref="B28:C28"/>
    <mergeCell ref="A31:C31"/>
    <mergeCell ref="B32:C32"/>
    <mergeCell ref="B33:C33"/>
    <mergeCell ref="B34:C34"/>
    <mergeCell ref="B35:C35"/>
    <mergeCell ref="A38:C38"/>
    <mergeCell ref="B39:C39"/>
    <mergeCell ref="B40:C40"/>
    <mergeCell ref="B41:C41"/>
    <mergeCell ref="A45:C45"/>
    <mergeCell ref="A43:C43"/>
    <mergeCell ref="B46:C46"/>
    <mergeCell ref="B47:C47"/>
    <mergeCell ref="A51:C51"/>
    <mergeCell ref="B52:C52"/>
    <mergeCell ref="B53:C53"/>
    <mergeCell ref="B54:C54"/>
    <mergeCell ref="B55:C55"/>
    <mergeCell ref="B56:C56"/>
    <mergeCell ref="A59:C59"/>
    <mergeCell ref="B60:C60"/>
    <mergeCell ref="B61:C61"/>
    <mergeCell ref="B62:C62"/>
    <mergeCell ref="B63:C63"/>
    <mergeCell ref="A75:C75"/>
    <mergeCell ref="B86:C86"/>
    <mergeCell ref="B64:C64"/>
    <mergeCell ref="B65:C65"/>
    <mergeCell ref="B66:C66"/>
    <mergeCell ref="B67:C67"/>
    <mergeCell ref="B76:C76"/>
    <mergeCell ref="B77:C77"/>
    <mergeCell ref="B78:C78"/>
    <mergeCell ref="B89:C89"/>
    <mergeCell ref="B82:C82"/>
    <mergeCell ref="B83:C83"/>
    <mergeCell ref="B84:C84"/>
    <mergeCell ref="B85:C85"/>
    <mergeCell ref="B87:C87"/>
    <mergeCell ref="B88:C88"/>
    <mergeCell ref="A81:C81"/>
    <mergeCell ref="A70:C70"/>
    <mergeCell ref="B71:C71"/>
    <mergeCell ref="B72:C72"/>
    <mergeCell ref="D3:F3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1968503937007874"/>
  <pageSetup firstPageNumber="44" useFirstPageNumber="1" horizontalDpi="600" verticalDpi="600" orientation="portrait" pageOrder="overThenDown" paperSize="9" r:id="rId2"/>
  <headerFooter alignWithMargins="0">
    <oddFooter>&amp;C－&amp;P－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DAS02051</dc:creator>
  <cp:keywords/>
  <dc:description/>
  <cp:lastModifiedBy>DAS05017</cp:lastModifiedBy>
  <cp:lastPrinted>2010-03-30T03:08:37Z</cp:lastPrinted>
  <dcterms:created xsi:type="dcterms:W3CDTF">2004-03-08T06:49:58Z</dcterms:created>
  <dcterms:modified xsi:type="dcterms:W3CDTF">2010-03-30T04:27:49Z</dcterms:modified>
  <cp:category/>
  <cp:version/>
  <cp:contentType/>
  <cp:contentStatus/>
</cp:coreProperties>
</file>