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tabRatio="899" activeTab="0"/>
  </bookViews>
  <sheets>
    <sheet name="３表P36～43" sheetId="1" r:id="rId1"/>
  </sheets>
  <definedNames>
    <definedName name="_xlnm.Print_Titles" localSheetId="0">'３表P36～43'!$1:$4</definedName>
  </definedNames>
  <calcPr fullCalcOnLoad="1"/>
</workbook>
</file>

<file path=xl/sharedStrings.xml><?xml version="1.0" encoding="utf-8"?>
<sst xmlns="http://schemas.openxmlformats.org/spreadsheetml/2006/main" count="664" uniqueCount="129">
  <si>
    <t>産業分類</t>
  </si>
  <si>
    <t>総数</t>
  </si>
  <si>
    <t>卸売業</t>
  </si>
  <si>
    <t>４９　各種商品卸売業</t>
  </si>
  <si>
    <t>491　各種商品卸売業</t>
  </si>
  <si>
    <t>５０　繊維・衣服等卸売業</t>
  </si>
  <si>
    <t>501　繊維品卸売業（衣服、身の回り品を除く）</t>
  </si>
  <si>
    <t>502　衣服・身の回り品卸売業</t>
  </si>
  <si>
    <t>５１　飲食料品卸売業</t>
  </si>
  <si>
    <t>511　農畜産物・水産物卸売業</t>
  </si>
  <si>
    <t>512　食料・飲料卸売業</t>
  </si>
  <si>
    <t>５２　建築材料、鉱物・金属材料等卸売業</t>
  </si>
  <si>
    <t>521　建築材料卸売業</t>
  </si>
  <si>
    <t>522　化学製品卸売業</t>
  </si>
  <si>
    <t>523　鉱物・金属材料卸売業</t>
  </si>
  <si>
    <t>524　再生資源卸売業</t>
  </si>
  <si>
    <t>５３　機械器具卸売業</t>
  </si>
  <si>
    <t>531　一般機械器具卸売業</t>
  </si>
  <si>
    <t>532　自動車卸売業</t>
  </si>
  <si>
    <t>533　電気機械器具卸売業</t>
  </si>
  <si>
    <t>539　その他の機械器具卸売業</t>
  </si>
  <si>
    <t>５４　その他の卸売業</t>
  </si>
  <si>
    <t>541　家具・建具・じゅう器等卸売業</t>
  </si>
  <si>
    <t>542　医薬品・化粧品等卸売業</t>
  </si>
  <si>
    <t>549　他に分類されない卸売業</t>
  </si>
  <si>
    <t>小売業</t>
  </si>
  <si>
    <t>５５　各種商品小売業</t>
  </si>
  <si>
    <t>５６　織物・衣服・身の回り品小売業</t>
  </si>
  <si>
    <t>５７　飲食料品小売業</t>
  </si>
  <si>
    <t>５８　自動車・自転車小売業</t>
  </si>
  <si>
    <t>５９　家具・じゅう器・機械器具小売業</t>
  </si>
  <si>
    <t>６０　その他の小売業</t>
  </si>
  <si>
    <t>551　百貨店、総合スーパー</t>
  </si>
  <si>
    <t>561　呉服・服地・寝具小売業</t>
  </si>
  <si>
    <t>562　男子服小売業</t>
  </si>
  <si>
    <t>563　婦人・子供服小売業</t>
  </si>
  <si>
    <t>564　靴・履物小売業</t>
  </si>
  <si>
    <t>569　その他の織物・衣服・身の回り品小売業</t>
  </si>
  <si>
    <t>571　各種食料品小売業</t>
  </si>
  <si>
    <t>572　酒小売業</t>
  </si>
  <si>
    <t>573　食肉小売業</t>
  </si>
  <si>
    <t>574　鮮魚小売業</t>
  </si>
  <si>
    <t>575　野菜・果実小売業</t>
  </si>
  <si>
    <t>576　菓子・パン小売業</t>
  </si>
  <si>
    <t>577　米穀類小売業</t>
  </si>
  <si>
    <t>579　その他の飲料品</t>
  </si>
  <si>
    <t>581　自動車小売業</t>
  </si>
  <si>
    <t>582　自転車小売業</t>
  </si>
  <si>
    <t>591　家具・建具・畳小売業</t>
  </si>
  <si>
    <t>592　機械器具小売業</t>
  </si>
  <si>
    <t>599　その他のじゅう器小売業</t>
  </si>
  <si>
    <t>601　医薬品・化粧品小売業</t>
  </si>
  <si>
    <t>602　農耕用品小売業</t>
  </si>
  <si>
    <t>603　燃料小売業</t>
  </si>
  <si>
    <t>604　書籍・文房具小売業</t>
  </si>
  <si>
    <t>605　スポーツ用品・がん具・娯楽用品・楽器小売業</t>
  </si>
  <si>
    <t>606　写真機・写真材料小売業</t>
  </si>
  <si>
    <t>607　時計・眼鏡・光学機械小売業</t>
  </si>
  <si>
    <t>609　他に分類されない小売業</t>
  </si>
  <si>
    <t>　　　（従業者が常時50人未満のもの）</t>
  </si>
  <si>
    <t>559　その他の各種商品小売業</t>
  </si>
  <si>
    <t>１～２人</t>
  </si>
  <si>
    <t>３～４人</t>
  </si>
  <si>
    <t>５～９人</t>
  </si>
  <si>
    <t>商店数
（店）</t>
  </si>
  <si>
    <t>従業者数
（人）</t>
  </si>
  <si>
    <t>第３表　従業者規模別商店数・従業者数・年間商品販売額等</t>
  </si>
  <si>
    <t>１０～１９人</t>
  </si>
  <si>
    <t>２０～２９人</t>
  </si>
  <si>
    <t>３０～４９人</t>
  </si>
  <si>
    <t>５０人以上</t>
  </si>
  <si>
    <t xml:space="preserve">         -</t>
  </si>
  <si>
    <t>年間商品
販売額
（万円）</t>
  </si>
  <si>
    <t xml:space="preserve">         -</t>
  </si>
  <si>
    <t xml:space="preserve">         -</t>
  </si>
  <si>
    <t xml:space="preserve">         -</t>
  </si>
  <si>
    <t xml:space="preserve">         -</t>
  </si>
  <si>
    <t xml:space="preserve">         -</t>
  </si>
  <si>
    <t xml:space="preserve">         -</t>
  </si>
  <si>
    <t xml:space="preserve">         -</t>
  </si>
  <si>
    <t xml:space="preserve">         -</t>
  </si>
  <si>
    <t xml:space="preserve">         -</t>
  </si>
  <si>
    <t xml:space="preserve">         -</t>
  </si>
  <si>
    <t xml:space="preserve">         -</t>
  </si>
  <si>
    <t xml:space="preserve">         -</t>
  </si>
  <si>
    <t xml:space="preserve">         -</t>
  </si>
  <si>
    <t xml:space="preserve">         -</t>
  </si>
  <si>
    <t xml:space="preserve">         -</t>
  </si>
  <si>
    <t xml:space="preserve">         -</t>
  </si>
  <si>
    <t xml:space="preserve">         -</t>
  </si>
  <si>
    <t xml:space="preserve">         -</t>
  </si>
  <si>
    <t xml:space="preserve">         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</si>
  <si>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</si>
  <si>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</si>
  <si>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</si>
  <si>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</si>
  <si>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</si>
  <si>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</si>
  <si>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</si>
  <si>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</si>
  <si>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</si>
  <si>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</si>
  <si>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</si>
  <si>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 xml:space="preserve">               -</t>
  </si>
  <si>
    <t xml:space="preserve">               -</t>
  </si>
  <si>
    <t xml:space="preserve">               -</t>
  </si>
  <si>
    <t xml:space="preserve">               -</t>
  </si>
  <si>
    <t xml:space="preserve">               -</t>
  </si>
  <si>
    <t xml:space="preserve">               -</t>
  </si>
  <si>
    <t xml:space="preserve">         -</t>
  </si>
  <si>
    <t xml:space="preserve">               -</t>
  </si>
  <si>
    <t xml:space="preserve">         -</t>
  </si>
  <si>
    <t xml:space="preserve">               -</t>
  </si>
  <si>
    <t xml:space="preserve">               -</t>
  </si>
  <si>
    <t xml:space="preserve">               -</t>
  </si>
  <si>
    <t xml:space="preserve">               -</t>
  </si>
  <si>
    <t xml:space="preserve">         -</t>
  </si>
  <si>
    <t xml:space="preserve">               -</t>
  </si>
  <si>
    <t xml:space="preserve">               -</t>
  </si>
  <si>
    <t xml:space="preserve">               -</t>
  </si>
  <si>
    <t xml:space="preserve">               -</t>
  </si>
  <si>
    <t xml:space="preserve">               -</t>
  </si>
  <si>
    <t xml:space="preserve">               -</t>
  </si>
  <si>
    <t xml:space="preserve">               -</t>
  </si>
  <si>
    <t xml:space="preserve">               -</t>
  </si>
  <si>
    <t xml:space="preserve">               -</t>
  </si>
  <si>
    <t xml:space="preserve">               -</t>
  </si>
  <si>
    <t xml:space="preserve">               -</t>
  </si>
  <si>
    <t xml:space="preserve">               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</si>
</sst>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.00_ "/>
    <numFmt numFmtId="178" formatCode="#,##0.00;&quot;△ &quot;#,##0.00"/>
    <numFmt numFmtId="179" formatCode="#,##0_ "/>
    <numFmt numFmtId="180" formatCode="0.00;&quot;△ &quot;0.00"/>
  </numFmts>
  <fonts count="6">
    <font>
      <sz val="11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vertical="top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top"/>
    </xf>
    <xf numFmtId="0" fontId="0" fillId="0" borderId="8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79" fontId="1" fillId="0" borderId="0" xfId="0" applyNumberFormat="1" applyFont="1" applyAlignment="1">
      <alignment vertical="center"/>
    </xf>
    <xf numFmtId="41" fontId="0" fillId="0" borderId="12" xfId="0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horizontal="right" vertical="center"/>
    </xf>
    <xf numFmtId="179" fontId="0" fillId="0" borderId="14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1" fillId="0" borderId="14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41" fontId="0" fillId="0" borderId="15" xfId="0" applyNumberFormat="1" applyFont="1" applyBorder="1" applyAlignment="1">
      <alignment horizontal="right" vertical="center"/>
    </xf>
    <xf numFmtId="179" fontId="1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right" vertical="center"/>
    </xf>
    <xf numFmtId="41" fontId="0" fillId="0" borderId="18" xfId="0" applyNumberFormat="1" applyFont="1" applyBorder="1" applyAlignment="1">
      <alignment horizontal="right" vertical="center"/>
    </xf>
    <xf numFmtId="41" fontId="0" fillId="0" borderId="19" xfId="0" applyNumberFormat="1" applyFont="1" applyBorder="1" applyAlignment="1">
      <alignment horizontal="right" vertical="center"/>
    </xf>
    <xf numFmtId="179" fontId="0" fillId="0" borderId="20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horizontal="center" vertical="center"/>
    </xf>
    <xf numFmtId="41" fontId="0" fillId="0" borderId="20" xfId="0" applyNumberFormat="1" applyFont="1" applyBorder="1" applyAlignment="1">
      <alignment horizontal="right" vertical="center"/>
    </xf>
    <xf numFmtId="179" fontId="0" fillId="0" borderId="21" xfId="0" applyNumberFormat="1" applyFont="1" applyBorder="1" applyAlignment="1">
      <alignment vertical="center"/>
    </xf>
    <xf numFmtId="179" fontId="0" fillId="0" borderId="22" xfId="0" applyNumberFormat="1" applyFont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41" fontId="1" fillId="0" borderId="20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right" vertical="center"/>
    </xf>
    <xf numFmtId="179" fontId="1" fillId="0" borderId="20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5" fillId="0" borderId="20" xfId="0" applyNumberFormat="1" applyFont="1" applyFill="1" applyBorder="1" applyAlignment="1">
      <alignment vertical="center"/>
    </xf>
    <xf numFmtId="179" fontId="4" fillId="0" borderId="20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41" fontId="0" fillId="0" borderId="18" xfId="0" applyNumberFormat="1" applyFon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41" fontId="1" fillId="0" borderId="20" xfId="0" applyNumberFormat="1" applyFont="1" applyBorder="1" applyAlignment="1">
      <alignment horizontal="right" vertical="center"/>
    </xf>
    <xf numFmtId="179" fontId="1" fillId="0" borderId="20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horizontal="right" vertical="center"/>
    </xf>
    <xf numFmtId="179" fontId="0" fillId="0" borderId="21" xfId="0" applyNumberFormat="1" applyFont="1" applyBorder="1" applyAlignment="1">
      <alignment vertical="center"/>
    </xf>
    <xf numFmtId="41" fontId="0" fillId="0" borderId="20" xfId="0" applyNumberFormat="1" applyFont="1" applyBorder="1" applyAlignment="1">
      <alignment horizontal="right" vertical="center"/>
    </xf>
    <xf numFmtId="41" fontId="0" fillId="0" borderId="22" xfId="0" applyNumberFormat="1" applyFont="1" applyBorder="1" applyAlignment="1">
      <alignment horizontal="right" vertical="center"/>
    </xf>
    <xf numFmtId="179" fontId="1" fillId="0" borderId="22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horizontal="right" vertical="center"/>
    </xf>
    <xf numFmtId="179" fontId="1" fillId="0" borderId="20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center" vertical="center"/>
    </xf>
    <xf numFmtId="179" fontId="1" fillId="0" borderId="11" xfId="0" applyNumberFormat="1" applyFont="1" applyBorder="1" applyAlignment="1">
      <alignment horizontal="center" vertical="center"/>
    </xf>
    <xf numFmtId="179" fontId="1" fillId="0" borderId="14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/>
    </xf>
    <xf numFmtId="179" fontId="0" fillId="0" borderId="23" xfId="0" applyNumberFormat="1" applyFont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Border="1" applyAlignment="1">
      <alignment vertical="center"/>
    </xf>
    <xf numFmtId="41" fontId="0" fillId="0" borderId="23" xfId="0" applyNumberFormat="1" applyFont="1" applyBorder="1" applyAlignment="1">
      <alignment horizontal="right" vertical="center"/>
    </xf>
    <xf numFmtId="41" fontId="0" fillId="0" borderId="21" xfId="0" applyNumberFormat="1" applyFont="1" applyBorder="1" applyAlignment="1">
      <alignment horizontal="right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vertical="center"/>
    </xf>
    <xf numFmtId="179" fontId="1" fillId="0" borderId="25" xfId="0" applyNumberFormat="1" applyFont="1" applyBorder="1" applyAlignment="1">
      <alignment vertical="center"/>
    </xf>
    <xf numFmtId="179" fontId="1" fillId="0" borderId="25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33</xdr:row>
      <xdr:rowOff>9525</xdr:rowOff>
    </xdr:from>
    <xdr:to>
      <xdr:col>3</xdr:col>
      <xdr:colOff>0</xdr:colOff>
      <xdr:row>33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3514725" y="5857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34</xdr:row>
      <xdr:rowOff>9525</xdr:rowOff>
    </xdr:from>
    <xdr:to>
      <xdr:col>3</xdr:col>
      <xdr:colOff>0</xdr:colOff>
      <xdr:row>34</xdr:row>
      <xdr:rowOff>180975</xdr:rowOff>
    </xdr:to>
    <xdr:sp>
      <xdr:nvSpPr>
        <xdr:cNvPr id="2" name="Rectangle 6"/>
        <xdr:cNvSpPr>
          <a:spLocks/>
        </xdr:cNvSpPr>
      </xdr:nvSpPr>
      <xdr:spPr>
        <a:xfrm>
          <a:off x="3514725" y="60483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45</xdr:row>
      <xdr:rowOff>9525</xdr:rowOff>
    </xdr:from>
    <xdr:to>
      <xdr:col>3</xdr:col>
      <xdr:colOff>0</xdr:colOff>
      <xdr:row>45</xdr:row>
      <xdr:rowOff>180975</xdr:rowOff>
    </xdr:to>
    <xdr:sp>
      <xdr:nvSpPr>
        <xdr:cNvPr id="3" name="Rectangle 7"/>
        <xdr:cNvSpPr>
          <a:spLocks/>
        </xdr:cNvSpPr>
      </xdr:nvSpPr>
      <xdr:spPr>
        <a:xfrm>
          <a:off x="3514725" y="79914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46</xdr:row>
      <xdr:rowOff>9525</xdr:rowOff>
    </xdr:from>
    <xdr:to>
      <xdr:col>3</xdr:col>
      <xdr:colOff>0</xdr:colOff>
      <xdr:row>46</xdr:row>
      <xdr:rowOff>180975</xdr:rowOff>
    </xdr:to>
    <xdr:sp>
      <xdr:nvSpPr>
        <xdr:cNvPr id="4" name="Rectangle 8"/>
        <xdr:cNvSpPr>
          <a:spLocks/>
        </xdr:cNvSpPr>
      </xdr:nvSpPr>
      <xdr:spPr>
        <a:xfrm>
          <a:off x="3514725" y="81819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70</xdr:row>
      <xdr:rowOff>9525</xdr:rowOff>
    </xdr:from>
    <xdr:to>
      <xdr:col>3</xdr:col>
      <xdr:colOff>0</xdr:colOff>
      <xdr:row>70</xdr:row>
      <xdr:rowOff>180975</xdr:rowOff>
    </xdr:to>
    <xdr:sp>
      <xdr:nvSpPr>
        <xdr:cNvPr id="5" name="Rectangle 9"/>
        <xdr:cNvSpPr>
          <a:spLocks/>
        </xdr:cNvSpPr>
      </xdr:nvSpPr>
      <xdr:spPr>
        <a:xfrm>
          <a:off x="3514725" y="121824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71</xdr:row>
      <xdr:rowOff>9525</xdr:rowOff>
    </xdr:from>
    <xdr:to>
      <xdr:col>3</xdr:col>
      <xdr:colOff>0</xdr:colOff>
      <xdr:row>71</xdr:row>
      <xdr:rowOff>180975</xdr:rowOff>
    </xdr:to>
    <xdr:sp>
      <xdr:nvSpPr>
        <xdr:cNvPr id="6" name="Rectangle 10"/>
        <xdr:cNvSpPr>
          <a:spLocks/>
        </xdr:cNvSpPr>
      </xdr:nvSpPr>
      <xdr:spPr>
        <a:xfrm>
          <a:off x="3514725" y="123729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82</xdr:row>
      <xdr:rowOff>9525</xdr:rowOff>
    </xdr:from>
    <xdr:to>
      <xdr:col>3</xdr:col>
      <xdr:colOff>0</xdr:colOff>
      <xdr:row>82</xdr:row>
      <xdr:rowOff>180975</xdr:rowOff>
    </xdr:to>
    <xdr:sp>
      <xdr:nvSpPr>
        <xdr:cNvPr id="7" name="Rectangle 11"/>
        <xdr:cNvSpPr>
          <a:spLocks/>
        </xdr:cNvSpPr>
      </xdr:nvSpPr>
      <xdr:spPr>
        <a:xfrm>
          <a:off x="3514725" y="140874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86</xdr:row>
      <xdr:rowOff>9525</xdr:rowOff>
    </xdr:from>
    <xdr:to>
      <xdr:col>3</xdr:col>
      <xdr:colOff>0</xdr:colOff>
      <xdr:row>86</xdr:row>
      <xdr:rowOff>180975</xdr:rowOff>
    </xdr:to>
    <xdr:sp>
      <xdr:nvSpPr>
        <xdr:cNvPr id="8" name="Rectangle 12"/>
        <xdr:cNvSpPr>
          <a:spLocks/>
        </xdr:cNvSpPr>
      </xdr:nvSpPr>
      <xdr:spPr>
        <a:xfrm>
          <a:off x="3514725" y="148494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0</xdr:colOff>
      <xdr:row>33</xdr:row>
      <xdr:rowOff>180975</xdr:rowOff>
    </xdr:to>
    <xdr:sp>
      <xdr:nvSpPr>
        <xdr:cNvPr id="9" name="Rectangle 13"/>
        <xdr:cNvSpPr>
          <a:spLocks/>
        </xdr:cNvSpPr>
      </xdr:nvSpPr>
      <xdr:spPr>
        <a:xfrm>
          <a:off x="3514725" y="5857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34</xdr:row>
      <xdr:rowOff>9525</xdr:rowOff>
    </xdr:from>
    <xdr:to>
      <xdr:col>3</xdr:col>
      <xdr:colOff>0</xdr:colOff>
      <xdr:row>34</xdr:row>
      <xdr:rowOff>180975</xdr:rowOff>
    </xdr:to>
    <xdr:sp>
      <xdr:nvSpPr>
        <xdr:cNvPr id="10" name="Rectangle 14"/>
        <xdr:cNvSpPr>
          <a:spLocks/>
        </xdr:cNvSpPr>
      </xdr:nvSpPr>
      <xdr:spPr>
        <a:xfrm>
          <a:off x="3514725" y="60483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45</xdr:row>
      <xdr:rowOff>9525</xdr:rowOff>
    </xdr:from>
    <xdr:to>
      <xdr:col>3</xdr:col>
      <xdr:colOff>0</xdr:colOff>
      <xdr:row>45</xdr:row>
      <xdr:rowOff>180975</xdr:rowOff>
    </xdr:to>
    <xdr:sp>
      <xdr:nvSpPr>
        <xdr:cNvPr id="11" name="Rectangle 15"/>
        <xdr:cNvSpPr>
          <a:spLocks/>
        </xdr:cNvSpPr>
      </xdr:nvSpPr>
      <xdr:spPr>
        <a:xfrm>
          <a:off x="3514725" y="79914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46</xdr:row>
      <xdr:rowOff>9525</xdr:rowOff>
    </xdr:from>
    <xdr:to>
      <xdr:col>3</xdr:col>
      <xdr:colOff>0</xdr:colOff>
      <xdr:row>46</xdr:row>
      <xdr:rowOff>180975</xdr:rowOff>
    </xdr:to>
    <xdr:sp>
      <xdr:nvSpPr>
        <xdr:cNvPr id="12" name="Rectangle 16"/>
        <xdr:cNvSpPr>
          <a:spLocks/>
        </xdr:cNvSpPr>
      </xdr:nvSpPr>
      <xdr:spPr>
        <a:xfrm>
          <a:off x="3514725" y="81819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70</xdr:row>
      <xdr:rowOff>9525</xdr:rowOff>
    </xdr:from>
    <xdr:to>
      <xdr:col>3</xdr:col>
      <xdr:colOff>0</xdr:colOff>
      <xdr:row>70</xdr:row>
      <xdr:rowOff>180975</xdr:rowOff>
    </xdr:to>
    <xdr:sp>
      <xdr:nvSpPr>
        <xdr:cNvPr id="13" name="Rectangle 17"/>
        <xdr:cNvSpPr>
          <a:spLocks/>
        </xdr:cNvSpPr>
      </xdr:nvSpPr>
      <xdr:spPr>
        <a:xfrm>
          <a:off x="3514725" y="121824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71</xdr:row>
      <xdr:rowOff>9525</xdr:rowOff>
    </xdr:from>
    <xdr:to>
      <xdr:col>3</xdr:col>
      <xdr:colOff>0</xdr:colOff>
      <xdr:row>71</xdr:row>
      <xdr:rowOff>180975</xdr:rowOff>
    </xdr:to>
    <xdr:sp>
      <xdr:nvSpPr>
        <xdr:cNvPr id="14" name="Rectangle 18"/>
        <xdr:cNvSpPr>
          <a:spLocks/>
        </xdr:cNvSpPr>
      </xdr:nvSpPr>
      <xdr:spPr>
        <a:xfrm>
          <a:off x="3514725" y="123729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82</xdr:row>
      <xdr:rowOff>9525</xdr:rowOff>
    </xdr:from>
    <xdr:to>
      <xdr:col>3</xdr:col>
      <xdr:colOff>0</xdr:colOff>
      <xdr:row>82</xdr:row>
      <xdr:rowOff>180975</xdr:rowOff>
    </xdr:to>
    <xdr:sp>
      <xdr:nvSpPr>
        <xdr:cNvPr id="15" name="Rectangle 19"/>
        <xdr:cNvSpPr>
          <a:spLocks/>
        </xdr:cNvSpPr>
      </xdr:nvSpPr>
      <xdr:spPr>
        <a:xfrm>
          <a:off x="3514725" y="140874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3</xdr:col>
      <xdr:colOff>0</xdr:colOff>
      <xdr:row>13</xdr:row>
      <xdr:rowOff>180975</xdr:rowOff>
    </xdr:to>
    <xdr:sp>
      <xdr:nvSpPr>
        <xdr:cNvPr id="16" name="Rectangle 20"/>
        <xdr:cNvSpPr>
          <a:spLocks/>
        </xdr:cNvSpPr>
      </xdr:nvSpPr>
      <xdr:spPr>
        <a:xfrm>
          <a:off x="3514725" y="26193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3</xdr:col>
      <xdr:colOff>0</xdr:colOff>
      <xdr:row>15</xdr:row>
      <xdr:rowOff>180975</xdr:rowOff>
    </xdr:to>
    <xdr:sp>
      <xdr:nvSpPr>
        <xdr:cNvPr id="17" name="Rectangle 21"/>
        <xdr:cNvSpPr>
          <a:spLocks/>
        </xdr:cNvSpPr>
      </xdr:nvSpPr>
      <xdr:spPr>
        <a:xfrm>
          <a:off x="3514725" y="30003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24</xdr:row>
      <xdr:rowOff>9525</xdr:rowOff>
    </xdr:from>
    <xdr:to>
      <xdr:col>3</xdr:col>
      <xdr:colOff>0</xdr:colOff>
      <xdr:row>24</xdr:row>
      <xdr:rowOff>180975</xdr:rowOff>
    </xdr:to>
    <xdr:sp>
      <xdr:nvSpPr>
        <xdr:cNvPr id="18" name="Rectangle 22"/>
        <xdr:cNvSpPr>
          <a:spLocks/>
        </xdr:cNvSpPr>
      </xdr:nvSpPr>
      <xdr:spPr>
        <a:xfrm>
          <a:off x="3514725" y="4333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26</xdr:row>
      <xdr:rowOff>9525</xdr:rowOff>
    </xdr:from>
    <xdr:to>
      <xdr:col>3</xdr:col>
      <xdr:colOff>0</xdr:colOff>
      <xdr:row>26</xdr:row>
      <xdr:rowOff>180975</xdr:rowOff>
    </xdr:to>
    <xdr:sp>
      <xdr:nvSpPr>
        <xdr:cNvPr id="19" name="Rectangle 23"/>
        <xdr:cNvSpPr>
          <a:spLocks/>
        </xdr:cNvSpPr>
      </xdr:nvSpPr>
      <xdr:spPr>
        <a:xfrm>
          <a:off x="3514725" y="4714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27</xdr:row>
      <xdr:rowOff>9525</xdr:rowOff>
    </xdr:from>
    <xdr:to>
      <xdr:col>3</xdr:col>
      <xdr:colOff>0</xdr:colOff>
      <xdr:row>27</xdr:row>
      <xdr:rowOff>180975</xdr:rowOff>
    </xdr:to>
    <xdr:sp>
      <xdr:nvSpPr>
        <xdr:cNvPr id="20" name="Rectangle 24"/>
        <xdr:cNvSpPr>
          <a:spLocks/>
        </xdr:cNvSpPr>
      </xdr:nvSpPr>
      <xdr:spPr>
        <a:xfrm>
          <a:off x="3514725" y="49053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31</xdr:row>
      <xdr:rowOff>9525</xdr:rowOff>
    </xdr:from>
    <xdr:to>
      <xdr:col>3</xdr:col>
      <xdr:colOff>0</xdr:colOff>
      <xdr:row>31</xdr:row>
      <xdr:rowOff>180975</xdr:rowOff>
    </xdr:to>
    <xdr:sp>
      <xdr:nvSpPr>
        <xdr:cNvPr id="21" name="Rectangle 25"/>
        <xdr:cNvSpPr>
          <a:spLocks/>
        </xdr:cNvSpPr>
      </xdr:nvSpPr>
      <xdr:spPr>
        <a:xfrm>
          <a:off x="3514725" y="5476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34</xdr:row>
      <xdr:rowOff>9525</xdr:rowOff>
    </xdr:from>
    <xdr:to>
      <xdr:col>3</xdr:col>
      <xdr:colOff>0</xdr:colOff>
      <xdr:row>34</xdr:row>
      <xdr:rowOff>180975</xdr:rowOff>
    </xdr:to>
    <xdr:sp>
      <xdr:nvSpPr>
        <xdr:cNvPr id="22" name="Rectangle 26"/>
        <xdr:cNvSpPr>
          <a:spLocks/>
        </xdr:cNvSpPr>
      </xdr:nvSpPr>
      <xdr:spPr>
        <a:xfrm>
          <a:off x="3514725" y="60483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3</xdr:col>
      <xdr:colOff>0</xdr:colOff>
      <xdr:row>38</xdr:row>
      <xdr:rowOff>180975</xdr:rowOff>
    </xdr:to>
    <xdr:sp>
      <xdr:nvSpPr>
        <xdr:cNvPr id="23" name="Rectangle 27"/>
        <xdr:cNvSpPr>
          <a:spLocks/>
        </xdr:cNvSpPr>
      </xdr:nvSpPr>
      <xdr:spPr>
        <a:xfrm>
          <a:off x="3514725" y="6619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3</xdr:col>
      <xdr:colOff>0</xdr:colOff>
      <xdr:row>39</xdr:row>
      <xdr:rowOff>180975</xdr:rowOff>
    </xdr:to>
    <xdr:sp>
      <xdr:nvSpPr>
        <xdr:cNvPr id="24" name="Rectangle 28"/>
        <xdr:cNvSpPr>
          <a:spLocks/>
        </xdr:cNvSpPr>
      </xdr:nvSpPr>
      <xdr:spPr>
        <a:xfrm>
          <a:off x="3514725" y="68103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3</xdr:col>
      <xdr:colOff>0</xdr:colOff>
      <xdr:row>44</xdr:row>
      <xdr:rowOff>180975</xdr:rowOff>
    </xdr:to>
    <xdr:sp>
      <xdr:nvSpPr>
        <xdr:cNvPr id="25" name="Rectangle 29"/>
        <xdr:cNvSpPr>
          <a:spLocks/>
        </xdr:cNvSpPr>
      </xdr:nvSpPr>
      <xdr:spPr>
        <a:xfrm>
          <a:off x="3514725" y="78009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46</xdr:row>
      <xdr:rowOff>9525</xdr:rowOff>
    </xdr:from>
    <xdr:to>
      <xdr:col>3</xdr:col>
      <xdr:colOff>0</xdr:colOff>
      <xdr:row>46</xdr:row>
      <xdr:rowOff>180975</xdr:rowOff>
    </xdr:to>
    <xdr:sp>
      <xdr:nvSpPr>
        <xdr:cNvPr id="26" name="Rectangle 30"/>
        <xdr:cNvSpPr>
          <a:spLocks/>
        </xdr:cNvSpPr>
      </xdr:nvSpPr>
      <xdr:spPr>
        <a:xfrm>
          <a:off x="3514725" y="81819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70</xdr:row>
      <xdr:rowOff>9525</xdr:rowOff>
    </xdr:from>
    <xdr:to>
      <xdr:col>3</xdr:col>
      <xdr:colOff>0</xdr:colOff>
      <xdr:row>70</xdr:row>
      <xdr:rowOff>180975</xdr:rowOff>
    </xdr:to>
    <xdr:sp>
      <xdr:nvSpPr>
        <xdr:cNvPr id="27" name="Rectangle 31"/>
        <xdr:cNvSpPr>
          <a:spLocks/>
        </xdr:cNvSpPr>
      </xdr:nvSpPr>
      <xdr:spPr>
        <a:xfrm>
          <a:off x="3514725" y="121824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71</xdr:row>
      <xdr:rowOff>9525</xdr:rowOff>
    </xdr:from>
    <xdr:to>
      <xdr:col>3</xdr:col>
      <xdr:colOff>0</xdr:colOff>
      <xdr:row>71</xdr:row>
      <xdr:rowOff>180975</xdr:rowOff>
    </xdr:to>
    <xdr:sp>
      <xdr:nvSpPr>
        <xdr:cNvPr id="28" name="Rectangle 32"/>
        <xdr:cNvSpPr>
          <a:spLocks/>
        </xdr:cNvSpPr>
      </xdr:nvSpPr>
      <xdr:spPr>
        <a:xfrm>
          <a:off x="3514725" y="123729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82</xdr:row>
      <xdr:rowOff>9525</xdr:rowOff>
    </xdr:from>
    <xdr:to>
      <xdr:col>3</xdr:col>
      <xdr:colOff>0</xdr:colOff>
      <xdr:row>82</xdr:row>
      <xdr:rowOff>180975</xdr:rowOff>
    </xdr:to>
    <xdr:sp>
      <xdr:nvSpPr>
        <xdr:cNvPr id="29" name="Rectangle 33"/>
        <xdr:cNvSpPr>
          <a:spLocks/>
        </xdr:cNvSpPr>
      </xdr:nvSpPr>
      <xdr:spPr>
        <a:xfrm>
          <a:off x="3514725" y="140874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83</xdr:row>
      <xdr:rowOff>9525</xdr:rowOff>
    </xdr:from>
    <xdr:to>
      <xdr:col>3</xdr:col>
      <xdr:colOff>0</xdr:colOff>
      <xdr:row>83</xdr:row>
      <xdr:rowOff>180975</xdr:rowOff>
    </xdr:to>
    <xdr:sp>
      <xdr:nvSpPr>
        <xdr:cNvPr id="30" name="Rectangle 34"/>
        <xdr:cNvSpPr>
          <a:spLocks/>
        </xdr:cNvSpPr>
      </xdr:nvSpPr>
      <xdr:spPr>
        <a:xfrm>
          <a:off x="3514725" y="142779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3</xdr:col>
      <xdr:colOff>0</xdr:colOff>
      <xdr:row>13</xdr:row>
      <xdr:rowOff>180975</xdr:rowOff>
    </xdr:to>
    <xdr:sp>
      <xdr:nvSpPr>
        <xdr:cNvPr id="31" name="Rectangle 35"/>
        <xdr:cNvSpPr>
          <a:spLocks/>
        </xdr:cNvSpPr>
      </xdr:nvSpPr>
      <xdr:spPr>
        <a:xfrm>
          <a:off x="3514725" y="26193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3</xdr:col>
      <xdr:colOff>0</xdr:colOff>
      <xdr:row>15</xdr:row>
      <xdr:rowOff>180975</xdr:rowOff>
    </xdr:to>
    <xdr:sp>
      <xdr:nvSpPr>
        <xdr:cNvPr id="32" name="Rectangle 36"/>
        <xdr:cNvSpPr>
          <a:spLocks/>
        </xdr:cNvSpPr>
      </xdr:nvSpPr>
      <xdr:spPr>
        <a:xfrm>
          <a:off x="3514725" y="30003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24</xdr:row>
      <xdr:rowOff>9525</xdr:rowOff>
    </xdr:from>
    <xdr:to>
      <xdr:col>3</xdr:col>
      <xdr:colOff>0</xdr:colOff>
      <xdr:row>24</xdr:row>
      <xdr:rowOff>180975</xdr:rowOff>
    </xdr:to>
    <xdr:sp>
      <xdr:nvSpPr>
        <xdr:cNvPr id="33" name="Rectangle 37"/>
        <xdr:cNvSpPr>
          <a:spLocks/>
        </xdr:cNvSpPr>
      </xdr:nvSpPr>
      <xdr:spPr>
        <a:xfrm>
          <a:off x="3514725" y="4333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26</xdr:row>
      <xdr:rowOff>9525</xdr:rowOff>
    </xdr:from>
    <xdr:to>
      <xdr:col>3</xdr:col>
      <xdr:colOff>0</xdr:colOff>
      <xdr:row>26</xdr:row>
      <xdr:rowOff>180975</xdr:rowOff>
    </xdr:to>
    <xdr:sp>
      <xdr:nvSpPr>
        <xdr:cNvPr id="34" name="Rectangle 38"/>
        <xdr:cNvSpPr>
          <a:spLocks/>
        </xdr:cNvSpPr>
      </xdr:nvSpPr>
      <xdr:spPr>
        <a:xfrm>
          <a:off x="3514725" y="4714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27</xdr:row>
      <xdr:rowOff>9525</xdr:rowOff>
    </xdr:from>
    <xdr:to>
      <xdr:col>3</xdr:col>
      <xdr:colOff>0</xdr:colOff>
      <xdr:row>27</xdr:row>
      <xdr:rowOff>180975</xdr:rowOff>
    </xdr:to>
    <xdr:sp>
      <xdr:nvSpPr>
        <xdr:cNvPr id="35" name="Rectangle 39"/>
        <xdr:cNvSpPr>
          <a:spLocks/>
        </xdr:cNvSpPr>
      </xdr:nvSpPr>
      <xdr:spPr>
        <a:xfrm>
          <a:off x="3514725" y="49053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31</xdr:row>
      <xdr:rowOff>9525</xdr:rowOff>
    </xdr:from>
    <xdr:to>
      <xdr:col>3</xdr:col>
      <xdr:colOff>0</xdr:colOff>
      <xdr:row>31</xdr:row>
      <xdr:rowOff>180975</xdr:rowOff>
    </xdr:to>
    <xdr:sp>
      <xdr:nvSpPr>
        <xdr:cNvPr id="36" name="Rectangle 40"/>
        <xdr:cNvSpPr>
          <a:spLocks/>
        </xdr:cNvSpPr>
      </xdr:nvSpPr>
      <xdr:spPr>
        <a:xfrm>
          <a:off x="3514725" y="5476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34</xdr:row>
      <xdr:rowOff>9525</xdr:rowOff>
    </xdr:from>
    <xdr:to>
      <xdr:col>3</xdr:col>
      <xdr:colOff>0</xdr:colOff>
      <xdr:row>34</xdr:row>
      <xdr:rowOff>180975</xdr:rowOff>
    </xdr:to>
    <xdr:sp>
      <xdr:nvSpPr>
        <xdr:cNvPr id="37" name="Rectangle 41"/>
        <xdr:cNvSpPr>
          <a:spLocks/>
        </xdr:cNvSpPr>
      </xdr:nvSpPr>
      <xdr:spPr>
        <a:xfrm>
          <a:off x="3514725" y="60483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3</xdr:col>
      <xdr:colOff>0</xdr:colOff>
      <xdr:row>44</xdr:row>
      <xdr:rowOff>180975</xdr:rowOff>
    </xdr:to>
    <xdr:sp>
      <xdr:nvSpPr>
        <xdr:cNvPr id="38" name="Rectangle 42"/>
        <xdr:cNvSpPr>
          <a:spLocks/>
        </xdr:cNvSpPr>
      </xdr:nvSpPr>
      <xdr:spPr>
        <a:xfrm>
          <a:off x="3514725" y="78009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46</xdr:row>
      <xdr:rowOff>9525</xdr:rowOff>
    </xdr:from>
    <xdr:to>
      <xdr:col>3</xdr:col>
      <xdr:colOff>0</xdr:colOff>
      <xdr:row>46</xdr:row>
      <xdr:rowOff>180975</xdr:rowOff>
    </xdr:to>
    <xdr:sp>
      <xdr:nvSpPr>
        <xdr:cNvPr id="39" name="Rectangle 43"/>
        <xdr:cNvSpPr>
          <a:spLocks/>
        </xdr:cNvSpPr>
      </xdr:nvSpPr>
      <xdr:spPr>
        <a:xfrm>
          <a:off x="3514725" y="81819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70</xdr:row>
      <xdr:rowOff>9525</xdr:rowOff>
    </xdr:from>
    <xdr:to>
      <xdr:col>3</xdr:col>
      <xdr:colOff>0</xdr:colOff>
      <xdr:row>70</xdr:row>
      <xdr:rowOff>180975</xdr:rowOff>
    </xdr:to>
    <xdr:sp>
      <xdr:nvSpPr>
        <xdr:cNvPr id="40" name="Rectangle 44"/>
        <xdr:cNvSpPr>
          <a:spLocks/>
        </xdr:cNvSpPr>
      </xdr:nvSpPr>
      <xdr:spPr>
        <a:xfrm>
          <a:off x="3514725" y="121824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71</xdr:row>
      <xdr:rowOff>9525</xdr:rowOff>
    </xdr:from>
    <xdr:to>
      <xdr:col>3</xdr:col>
      <xdr:colOff>0</xdr:colOff>
      <xdr:row>71</xdr:row>
      <xdr:rowOff>180975</xdr:rowOff>
    </xdr:to>
    <xdr:sp>
      <xdr:nvSpPr>
        <xdr:cNvPr id="41" name="Rectangle 45"/>
        <xdr:cNvSpPr>
          <a:spLocks/>
        </xdr:cNvSpPr>
      </xdr:nvSpPr>
      <xdr:spPr>
        <a:xfrm>
          <a:off x="3514725" y="123729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82</xdr:row>
      <xdr:rowOff>9525</xdr:rowOff>
    </xdr:from>
    <xdr:to>
      <xdr:col>3</xdr:col>
      <xdr:colOff>0</xdr:colOff>
      <xdr:row>82</xdr:row>
      <xdr:rowOff>180975</xdr:rowOff>
    </xdr:to>
    <xdr:sp>
      <xdr:nvSpPr>
        <xdr:cNvPr id="42" name="Rectangle 46"/>
        <xdr:cNvSpPr>
          <a:spLocks/>
        </xdr:cNvSpPr>
      </xdr:nvSpPr>
      <xdr:spPr>
        <a:xfrm>
          <a:off x="3514725" y="140874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3</xdr:col>
      <xdr:colOff>0</xdr:colOff>
      <xdr:row>14</xdr:row>
      <xdr:rowOff>0</xdr:rowOff>
    </xdr:to>
    <xdr:sp>
      <xdr:nvSpPr>
        <xdr:cNvPr id="43" name="Rectangle 47"/>
        <xdr:cNvSpPr>
          <a:spLocks/>
        </xdr:cNvSpPr>
      </xdr:nvSpPr>
      <xdr:spPr>
        <a:xfrm>
          <a:off x="3514725" y="2619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3</xdr:col>
      <xdr:colOff>0</xdr:colOff>
      <xdr:row>16</xdr:row>
      <xdr:rowOff>0</xdr:rowOff>
    </xdr:to>
    <xdr:sp>
      <xdr:nvSpPr>
        <xdr:cNvPr id="44" name="Rectangle 48"/>
        <xdr:cNvSpPr>
          <a:spLocks/>
        </xdr:cNvSpPr>
      </xdr:nvSpPr>
      <xdr:spPr>
        <a:xfrm>
          <a:off x="3514725" y="3000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24</xdr:row>
      <xdr:rowOff>9525</xdr:rowOff>
    </xdr:from>
    <xdr:to>
      <xdr:col>3</xdr:col>
      <xdr:colOff>0</xdr:colOff>
      <xdr:row>25</xdr:row>
      <xdr:rowOff>0</xdr:rowOff>
    </xdr:to>
    <xdr:sp>
      <xdr:nvSpPr>
        <xdr:cNvPr id="45" name="Rectangle 49"/>
        <xdr:cNvSpPr>
          <a:spLocks/>
        </xdr:cNvSpPr>
      </xdr:nvSpPr>
      <xdr:spPr>
        <a:xfrm>
          <a:off x="3514725" y="4333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25</xdr:row>
      <xdr:rowOff>9525</xdr:rowOff>
    </xdr:from>
    <xdr:to>
      <xdr:col>3</xdr:col>
      <xdr:colOff>0</xdr:colOff>
      <xdr:row>26</xdr:row>
      <xdr:rowOff>0</xdr:rowOff>
    </xdr:to>
    <xdr:sp>
      <xdr:nvSpPr>
        <xdr:cNvPr id="46" name="Rectangle 50"/>
        <xdr:cNvSpPr>
          <a:spLocks/>
        </xdr:cNvSpPr>
      </xdr:nvSpPr>
      <xdr:spPr>
        <a:xfrm>
          <a:off x="3514725" y="4524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26</xdr:row>
      <xdr:rowOff>9525</xdr:rowOff>
    </xdr:from>
    <xdr:to>
      <xdr:col>3</xdr:col>
      <xdr:colOff>0</xdr:colOff>
      <xdr:row>27</xdr:row>
      <xdr:rowOff>0</xdr:rowOff>
    </xdr:to>
    <xdr:sp>
      <xdr:nvSpPr>
        <xdr:cNvPr id="47" name="Rectangle 51"/>
        <xdr:cNvSpPr>
          <a:spLocks/>
        </xdr:cNvSpPr>
      </xdr:nvSpPr>
      <xdr:spPr>
        <a:xfrm>
          <a:off x="3514725" y="4714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27</xdr:row>
      <xdr:rowOff>9525</xdr:rowOff>
    </xdr:from>
    <xdr:to>
      <xdr:col>3</xdr:col>
      <xdr:colOff>0</xdr:colOff>
      <xdr:row>28</xdr:row>
      <xdr:rowOff>0</xdr:rowOff>
    </xdr:to>
    <xdr:sp>
      <xdr:nvSpPr>
        <xdr:cNvPr id="48" name="Rectangle 52"/>
        <xdr:cNvSpPr>
          <a:spLocks/>
        </xdr:cNvSpPr>
      </xdr:nvSpPr>
      <xdr:spPr>
        <a:xfrm>
          <a:off x="3514725" y="4905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31</xdr:row>
      <xdr:rowOff>9525</xdr:rowOff>
    </xdr:from>
    <xdr:to>
      <xdr:col>3</xdr:col>
      <xdr:colOff>0</xdr:colOff>
      <xdr:row>32</xdr:row>
      <xdr:rowOff>0</xdr:rowOff>
    </xdr:to>
    <xdr:sp>
      <xdr:nvSpPr>
        <xdr:cNvPr id="49" name="Rectangle 53"/>
        <xdr:cNvSpPr>
          <a:spLocks/>
        </xdr:cNvSpPr>
      </xdr:nvSpPr>
      <xdr:spPr>
        <a:xfrm>
          <a:off x="3514725" y="5476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0</xdr:colOff>
      <xdr:row>34</xdr:row>
      <xdr:rowOff>0</xdr:rowOff>
    </xdr:to>
    <xdr:sp>
      <xdr:nvSpPr>
        <xdr:cNvPr id="50" name="Rectangle 54"/>
        <xdr:cNvSpPr>
          <a:spLocks/>
        </xdr:cNvSpPr>
      </xdr:nvSpPr>
      <xdr:spPr>
        <a:xfrm>
          <a:off x="3514725" y="5857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34</xdr:row>
      <xdr:rowOff>9525</xdr:rowOff>
    </xdr:from>
    <xdr:to>
      <xdr:col>3</xdr:col>
      <xdr:colOff>0</xdr:colOff>
      <xdr:row>35</xdr:row>
      <xdr:rowOff>0</xdr:rowOff>
    </xdr:to>
    <xdr:sp>
      <xdr:nvSpPr>
        <xdr:cNvPr id="51" name="Rectangle 55"/>
        <xdr:cNvSpPr>
          <a:spLocks/>
        </xdr:cNvSpPr>
      </xdr:nvSpPr>
      <xdr:spPr>
        <a:xfrm>
          <a:off x="3514725" y="6048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3</xdr:col>
      <xdr:colOff>0</xdr:colOff>
      <xdr:row>39</xdr:row>
      <xdr:rowOff>0</xdr:rowOff>
    </xdr:to>
    <xdr:sp>
      <xdr:nvSpPr>
        <xdr:cNvPr id="52" name="Rectangle 56"/>
        <xdr:cNvSpPr>
          <a:spLocks/>
        </xdr:cNvSpPr>
      </xdr:nvSpPr>
      <xdr:spPr>
        <a:xfrm>
          <a:off x="3514725" y="6619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3</xdr:col>
      <xdr:colOff>0</xdr:colOff>
      <xdr:row>40</xdr:row>
      <xdr:rowOff>0</xdr:rowOff>
    </xdr:to>
    <xdr:sp>
      <xdr:nvSpPr>
        <xdr:cNvPr id="53" name="Rectangle 57"/>
        <xdr:cNvSpPr>
          <a:spLocks/>
        </xdr:cNvSpPr>
      </xdr:nvSpPr>
      <xdr:spPr>
        <a:xfrm>
          <a:off x="3514725" y="6810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3</xdr:col>
      <xdr:colOff>0</xdr:colOff>
      <xdr:row>45</xdr:row>
      <xdr:rowOff>0</xdr:rowOff>
    </xdr:to>
    <xdr:sp>
      <xdr:nvSpPr>
        <xdr:cNvPr id="54" name="Rectangle 58"/>
        <xdr:cNvSpPr>
          <a:spLocks/>
        </xdr:cNvSpPr>
      </xdr:nvSpPr>
      <xdr:spPr>
        <a:xfrm>
          <a:off x="3514725" y="7800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46</xdr:row>
      <xdr:rowOff>9525</xdr:rowOff>
    </xdr:from>
    <xdr:to>
      <xdr:col>3</xdr:col>
      <xdr:colOff>0</xdr:colOff>
      <xdr:row>47</xdr:row>
      <xdr:rowOff>0</xdr:rowOff>
    </xdr:to>
    <xdr:sp>
      <xdr:nvSpPr>
        <xdr:cNvPr id="55" name="Rectangle 59"/>
        <xdr:cNvSpPr>
          <a:spLocks/>
        </xdr:cNvSpPr>
      </xdr:nvSpPr>
      <xdr:spPr>
        <a:xfrm>
          <a:off x="3514725" y="8181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51</xdr:row>
      <xdr:rowOff>9525</xdr:rowOff>
    </xdr:from>
    <xdr:to>
      <xdr:col>3</xdr:col>
      <xdr:colOff>0</xdr:colOff>
      <xdr:row>52</xdr:row>
      <xdr:rowOff>0</xdr:rowOff>
    </xdr:to>
    <xdr:sp>
      <xdr:nvSpPr>
        <xdr:cNvPr id="56" name="Rectangle 60"/>
        <xdr:cNvSpPr>
          <a:spLocks/>
        </xdr:cNvSpPr>
      </xdr:nvSpPr>
      <xdr:spPr>
        <a:xfrm>
          <a:off x="3514725" y="8943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52</xdr:row>
      <xdr:rowOff>9525</xdr:rowOff>
    </xdr:from>
    <xdr:to>
      <xdr:col>3</xdr:col>
      <xdr:colOff>0</xdr:colOff>
      <xdr:row>53</xdr:row>
      <xdr:rowOff>0</xdr:rowOff>
    </xdr:to>
    <xdr:sp>
      <xdr:nvSpPr>
        <xdr:cNvPr id="57" name="Rectangle 61"/>
        <xdr:cNvSpPr>
          <a:spLocks/>
        </xdr:cNvSpPr>
      </xdr:nvSpPr>
      <xdr:spPr>
        <a:xfrm>
          <a:off x="3514725" y="9134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54</xdr:row>
      <xdr:rowOff>9525</xdr:rowOff>
    </xdr:from>
    <xdr:to>
      <xdr:col>3</xdr:col>
      <xdr:colOff>0</xdr:colOff>
      <xdr:row>55</xdr:row>
      <xdr:rowOff>0</xdr:rowOff>
    </xdr:to>
    <xdr:sp>
      <xdr:nvSpPr>
        <xdr:cNvPr id="58" name="Rectangle 62"/>
        <xdr:cNvSpPr>
          <a:spLocks/>
        </xdr:cNvSpPr>
      </xdr:nvSpPr>
      <xdr:spPr>
        <a:xfrm>
          <a:off x="3514725" y="9515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82</xdr:row>
      <xdr:rowOff>9525</xdr:rowOff>
    </xdr:from>
    <xdr:to>
      <xdr:col>3</xdr:col>
      <xdr:colOff>0</xdr:colOff>
      <xdr:row>83</xdr:row>
      <xdr:rowOff>0</xdr:rowOff>
    </xdr:to>
    <xdr:sp>
      <xdr:nvSpPr>
        <xdr:cNvPr id="59" name="Rectangle 63"/>
        <xdr:cNvSpPr>
          <a:spLocks/>
        </xdr:cNvSpPr>
      </xdr:nvSpPr>
      <xdr:spPr>
        <a:xfrm>
          <a:off x="3514725" y="14087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86</xdr:row>
      <xdr:rowOff>9525</xdr:rowOff>
    </xdr:from>
    <xdr:to>
      <xdr:col>3</xdr:col>
      <xdr:colOff>0</xdr:colOff>
      <xdr:row>87</xdr:row>
      <xdr:rowOff>0</xdr:rowOff>
    </xdr:to>
    <xdr:sp>
      <xdr:nvSpPr>
        <xdr:cNvPr id="60" name="Rectangle 64"/>
        <xdr:cNvSpPr>
          <a:spLocks/>
        </xdr:cNvSpPr>
      </xdr:nvSpPr>
      <xdr:spPr>
        <a:xfrm>
          <a:off x="3514725" y="14849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3</xdr:col>
      <xdr:colOff>0</xdr:colOff>
      <xdr:row>14</xdr:row>
      <xdr:rowOff>0</xdr:rowOff>
    </xdr:to>
    <xdr:sp>
      <xdr:nvSpPr>
        <xdr:cNvPr id="61" name="Rectangle 65"/>
        <xdr:cNvSpPr>
          <a:spLocks/>
        </xdr:cNvSpPr>
      </xdr:nvSpPr>
      <xdr:spPr>
        <a:xfrm>
          <a:off x="3514725" y="2619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3</xdr:col>
      <xdr:colOff>0</xdr:colOff>
      <xdr:row>16</xdr:row>
      <xdr:rowOff>0</xdr:rowOff>
    </xdr:to>
    <xdr:sp>
      <xdr:nvSpPr>
        <xdr:cNvPr id="62" name="Rectangle 66"/>
        <xdr:cNvSpPr>
          <a:spLocks/>
        </xdr:cNvSpPr>
      </xdr:nvSpPr>
      <xdr:spPr>
        <a:xfrm>
          <a:off x="3514725" y="3000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24</xdr:row>
      <xdr:rowOff>9525</xdr:rowOff>
    </xdr:from>
    <xdr:to>
      <xdr:col>3</xdr:col>
      <xdr:colOff>0</xdr:colOff>
      <xdr:row>25</xdr:row>
      <xdr:rowOff>0</xdr:rowOff>
    </xdr:to>
    <xdr:sp>
      <xdr:nvSpPr>
        <xdr:cNvPr id="63" name="Rectangle 67"/>
        <xdr:cNvSpPr>
          <a:spLocks/>
        </xdr:cNvSpPr>
      </xdr:nvSpPr>
      <xdr:spPr>
        <a:xfrm>
          <a:off x="3514725" y="4333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25</xdr:row>
      <xdr:rowOff>9525</xdr:rowOff>
    </xdr:from>
    <xdr:to>
      <xdr:col>3</xdr:col>
      <xdr:colOff>0</xdr:colOff>
      <xdr:row>26</xdr:row>
      <xdr:rowOff>0</xdr:rowOff>
    </xdr:to>
    <xdr:sp>
      <xdr:nvSpPr>
        <xdr:cNvPr id="64" name="Rectangle 68"/>
        <xdr:cNvSpPr>
          <a:spLocks/>
        </xdr:cNvSpPr>
      </xdr:nvSpPr>
      <xdr:spPr>
        <a:xfrm>
          <a:off x="3514725" y="4524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26</xdr:row>
      <xdr:rowOff>9525</xdr:rowOff>
    </xdr:from>
    <xdr:to>
      <xdr:col>3</xdr:col>
      <xdr:colOff>0</xdr:colOff>
      <xdr:row>27</xdr:row>
      <xdr:rowOff>0</xdr:rowOff>
    </xdr:to>
    <xdr:sp>
      <xdr:nvSpPr>
        <xdr:cNvPr id="65" name="Rectangle 69"/>
        <xdr:cNvSpPr>
          <a:spLocks/>
        </xdr:cNvSpPr>
      </xdr:nvSpPr>
      <xdr:spPr>
        <a:xfrm>
          <a:off x="3514725" y="4714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27</xdr:row>
      <xdr:rowOff>9525</xdr:rowOff>
    </xdr:from>
    <xdr:to>
      <xdr:col>3</xdr:col>
      <xdr:colOff>0</xdr:colOff>
      <xdr:row>28</xdr:row>
      <xdr:rowOff>0</xdr:rowOff>
    </xdr:to>
    <xdr:sp>
      <xdr:nvSpPr>
        <xdr:cNvPr id="66" name="Rectangle 70"/>
        <xdr:cNvSpPr>
          <a:spLocks/>
        </xdr:cNvSpPr>
      </xdr:nvSpPr>
      <xdr:spPr>
        <a:xfrm>
          <a:off x="3514725" y="4905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31</xdr:row>
      <xdr:rowOff>9525</xdr:rowOff>
    </xdr:from>
    <xdr:to>
      <xdr:col>3</xdr:col>
      <xdr:colOff>0</xdr:colOff>
      <xdr:row>32</xdr:row>
      <xdr:rowOff>0</xdr:rowOff>
    </xdr:to>
    <xdr:sp>
      <xdr:nvSpPr>
        <xdr:cNvPr id="67" name="Rectangle 71"/>
        <xdr:cNvSpPr>
          <a:spLocks/>
        </xdr:cNvSpPr>
      </xdr:nvSpPr>
      <xdr:spPr>
        <a:xfrm>
          <a:off x="3514725" y="5476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0</xdr:colOff>
      <xdr:row>34</xdr:row>
      <xdr:rowOff>0</xdr:rowOff>
    </xdr:to>
    <xdr:sp>
      <xdr:nvSpPr>
        <xdr:cNvPr id="68" name="Rectangle 72"/>
        <xdr:cNvSpPr>
          <a:spLocks/>
        </xdr:cNvSpPr>
      </xdr:nvSpPr>
      <xdr:spPr>
        <a:xfrm>
          <a:off x="3514725" y="5857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34</xdr:row>
      <xdr:rowOff>9525</xdr:rowOff>
    </xdr:from>
    <xdr:to>
      <xdr:col>3</xdr:col>
      <xdr:colOff>0</xdr:colOff>
      <xdr:row>35</xdr:row>
      <xdr:rowOff>0</xdr:rowOff>
    </xdr:to>
    <xdr:sp>
      <xdr:nvSpPr>
        <xdr:cNvPr id="69" name="Rectangle 73"/>
        <xdr:cNvSpPr>
          <a:spLocks/>
        </xdr:cNvSpPr>
      </xdr:nvSpPr>
      <xdr:spPr>
        <a:xfrm>
          <a:off x="3514725" y="6048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3</xdr:col>
      <xdr:colOff>0</xdr:colOff>
      <xdr:row>39</xdr:row>
      <xdr:rowOff>0</xdr:rowOff>
    </xdr:to>
    <xdr:sp>
      <xdr:nvSpPr>
        <xdr:cNvPr id="70" name="Rectangle 74"/>
        <xdr:cNvSpPr>
          <a:spLocks/>
        </xdr:cNvSpPr>
      </xdr:nvSpPr>
      <xdr:spPr>
        <a:xfrm>
          <a:off x="3514725" y="6619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3</xdr:col>
      <xdr:colOff>0</xdr:colOff>
      <xdr:row>40</xdr:row>
      <xdr:rowOff>0</xdr:rowOff>
    </xdr:to>
    <xdr:sp>
      <xdr:nvSpPr>
        <xdr:cNvPr id="71" name="Rectangle 75"/>
        <xdr:cNvSpPr>
          <a:spLocks/>
        </xdr:cNvSpPr>
      </xdr:nvSpPr>
      <xdr:spPr>
        <a:xfrm>
          <a:off x="3514725" y="6810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3</xdr:col>
      <xdr:colOff>0</xdr:colOff>
      <xdr:row>45</xdr:row>
      <xdr:rowOff>0</xdr:rowOff>
    </xdr:to>
    <xdr:sp>
      <xdr:nvSpPr>
        <xdr:cNvPr id="72" name="Rectangle 76"/>
        <xdr:cNvSpPr>
          <a:spLocks/>
        </xdr:cNvSpPr>
      </xdr:nvSpPr>
      <xdr:spPr>
        <a:xfrm>
          <a:off x="3514725" y="7800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46</xdr:row>
      <xdr:rowOff>9525</xdr:rowOff>
    </xdr:from>
    <xdr:to>
      <xdr:col>3</xdr:col>
      <xdr:colOff>0</xdr:colOff>
      <xdr:row>47</xdr:row>
      <xdr:rowOff>0</xdr:rowOff>
    </xdr:to>
    <xdr:sp>
      <xdr:nvSpPr>
        <xdr:cNvPr id="73" name="Rectangle 77"/>
        <xdr:cNvSpPr>
          <a:spLocks/>
        </xdr:cNvSpPr>
      </xdr:nvSpPr>
      <xdr:spPr>
        <a:xfrm>
          <a:off x="3514725" y="8181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51</xdr:row>
      <xdr:rowOff>9525</xdr:rowOff>
    </xdr:from>
    <xdr:to>
      <xdr:col>3</xdr:col>
      <xdr:colOff>0</xdr:colOff>
      <xdr:row>52</xdr:row>
      <xdr:rowOff>0</xdr:rowOff>
    </xdr:to>
    <xdr:sp>
      <xdr:nvSpPr>
        <xdr:cNvPr id="74" name="Rectangle 78"/>
        <xdr:cNvSpPr>
          <a:spLocks/>
        </xdr:cNvSpPr>
      </xdr:nvSpPr>
      <xdr:spPr>
        <a:xfrm>
          <a:off x="3514725" y="8943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52</xdr:row>
      <xdr:rowOff>9525</xdr:rowOff>
    </xdr:from>
    <xdr:to>
      <xdr:col>3</xdr:col>
      <xdr:colOff>0</xdr:colOff>
      <xdr:row>53</xdr:row>
      <xdr:rowOff>0</xdr:rowOff>
    </xdr:to>
    <xdr:sp>
      <xdr:nvSpPr>
        <xdr:cNvPr id="75" name="Rectangle 79"/>
        <xdr:cNvSpPr>
          <a:spLocks/>
        </xdr:cNvSpPr>
      </xdr:nvSpPr>
      <xdr:spPr>
        <a:xfrm>
          <a:off x="3514725" y="9134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54</xdr:row>
      <xdr:rowOff>9525</xdr:rowOff>
    </xdr:from>
    <xdr:to>
      <xdr:col>3</xdr:col>
      <xdr:colOff>0</xdr:colOff>
      <xdr:row>55</xdr:row>
      <xdr:rowOff>0</xdr:rowOff>
    </xdr:to>
    <xdr:sp>
      <xdr:nvSpPr>
        <xdr:cNvPr id="76" name="Rectangle 80"/>
        <xdr:cNvSpPr>
          <a:spLocks/>
        </xdr:cNvSpPr>
      </xdr:nvSpPr>
      <xdr:spPr>
        <a:xfrm>
          <a:off x="3514725" y="9515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82</xdr:row>
      <xdr:rowOff>9525</xdr:rowOff>
    </xdr:from>
    <xdr:to>
      <xdr:col>3</xdr:col>
      <xdr:colOff>0</xdr:colOff>
      <xdr:row>83</xdr:row>
      <xdr:rowOff>0</xdr:rowOff>
    </xdr:to>
    <xdr:sp>
      <xdr:nvSpPr>
        <xdr:cNvPr id="77" name="Rectangle 81"/>
        <xdr:cNvSpPr>
          <a:spLocks/>
        </xdr:cNvSpPr>
      </xdr:nvSpPr>
      <xdr:spPr>
        <a:xfrm>
          <a:off x="3514725" y="14087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86</xdr:row>
      <xdr:rowOff>9525</xdr:rowOff>
    </xdr:from>
    <xdr:to>
      <xdr:col>3</xdr:col>
      <xdr:colOff>0</xdr:colOff>
      <xdr:row>87</xdr:row>
      <xdr:rowOff>0</xdr:rowOff>
    </xdr:to>
    <xdr:sp>
      <xdr:nvSpPr>
        <xdr:cNvPr id="78" name="Rectangle 82"/>
        <xdr:cNvSpPr>
          <a:spLocks/>
        </xdr:cNvSpPr>
      </xdr:nvSpPr>
      <xdr:spPr>
        <a:xfrm>
          <a:off x="3514725" y="14849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25</xdr:row>
      <xdr:rowOff>9525</xdr:rowOff>
    </xdr:from>
    <xdr:to>
      <xdr:col>3</xdr:col>
      <xdr:colOff>0</xdr:colOff>
      <xdr:row>26</xdr:row>
      <xdr:rowOff>0</xdr:rowOff>
    </xdr:to>
    <xdr:sp>
      <xdr:nvSpPr>
        <xdr:cNvPr id="79" name="Rectangle 83"/>
        <xdr:cNvSpPr>
          <a:spLocks/>
        </xdr:cNvSpPr>
      </xdr:nvSpPr>
      <xdr:spPr>
        <a:xfrm>
          <a:off x="3514725" y="4524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26</xdr:row>
      <xdr:rowOff>9525</xdr:rowOff>
    </xdr:from>
    <xdr:to>
      <xdr:col>3</xdr:col>
      <xdr:colOff>0</xdr:colOff>
      <xdr:row>27</xdr:row>
      <xdr:rowOff>0</xdr:rowOff>
    </xdr:to>
    <xdr:sp>
      <xdr:nvSpPr>
        <xdr:cNvPr id="80" name="Rectangle 85"/>
        <xdr:cNvSpPr>
          <a:spLocks/>
        </xdr:cNvSpPr>
      </xdr:nvSpPr>
      <xdr:spPr>
        <a:xfrm>
          <a:off x="3514725" y="4714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27</xdr:row>
      <xdr:rowOff>9525</xdr:rowOff>
    </xdr:from>
    <xdr:to>
      <xdr:col>3</xdr:col>
      <xdr:colOff>0</xdr:colOff>
      <xdr:row>28</xdr:row>
      <xdr:rowOff>0</xdr:rowOff>
    </xdr:to>
    <xdr:sp>
      <xdr:nvSpPr>
        <xdr:cNvPr id="81" name="Rectangle 86"/>
        <xdr:cNvSpPr>
          <a:spLocks/>
        </xdr:cNvSpPr>
      </xdr:nvSpPr>
      <xdr:spPr>
        <a:xfrm>
          <a:off x="3514725" y="4905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3</xdr:col>
      <xdr:colOff>0</xdr:colOff>
      <xdr:row>39</xdr:row>
      <xdr:rowOff>0</xdr:rowOff>
    </xdr:to>
    <xdr:sp>
      <xdr:nvSpPr>
        <xdr:cNvPr id="82" name="Rectangle 87"/>
        <xdr:cNvSpPr>
          <a:spLocks/>
        </xdr:cNvSpPr>
      </xdr:nvSpPr>
      <xdr:spPr>
        <a:xfrm>
          <a:off x="3514725" y="6619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3</xdr:col>
      <xdr:colOff>0</xdr:colOff>
      <xdr:row>40</xdr:row>
      <xdr:rowOff>0</xdr:rowOff>
    </xdr:to>
    <xdr:sp>
      <xdr:nvSpPr>
        <xdr:cNvPr id="83" name="Rectangle 88"/>
        <xdr:cNvSpPr>
          <a:spLocks/>
        </xdr:cNvSpPr>
      </xdr:nvSpPr>
      <xdr:spPr>
        <a:xfrm>
          <a:off x="3514725" y="6810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40</xdr:row>
      <xdr:rowOff>9525</xdr:rowOff>
    </xdr:from>
    <xdr:to>
      <xdr:col>3</xdr:col>
      <xdr:colOff>0</xdr:colOff>
      <xdr:row>41</xdr:row>
      <xdr:rowOff>0</xdr:rowOff>
    </xdr:to>
    <xdr:sp>
      <xdr:nvSpPr>
        <xdr:cNvPr id="84" name="Rectangle 89"/>
        <xdr:cNvSpPr>
          <a:spLocks/>
        </xdr:cNvSpPr>
      </xdr:nvSpPr>
      <xdr:spPr>
        <a:xfrm>
          <a:off x="3514725" y="7000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51</xdr:row>
      <xdr:rowOff>9525</xdr:rowOff>
    </xdr:from>
    <xdr:to>
      <xdr:col>3</xdr:col>
      <xdr:colOff>0</xdr:colOff>
      <xdr:row>52</xdr:row>
      <xdr:rowOff>0</xdr:rowOff>
    </xdr:to>
    <xdr:sp>
      <xdr:nvSpPr>
        <xdr:cNvPr id="85" name="Rectangle 90"/>
        <xdr:cNvSpPr>
          <a:spLocks/>
        </xdr:cNvSpPr>
      </xdr:nvSpPr>
      <xdr:spPr>
        <a:xfrm>
          <a:off x="3514725" y="8943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52</xdr:row>
      <xdr:rowOff>9525</xdr:rowOff>
    </xdr:from>
    <xdr:to>
      <xdr:col>3</xdr:col>
      <xdr:colOff>0</xdr:colOff>
      <xdr:row>53</xdr:row>
      <xdr:rowOff>0</xdr:rowOff>
    </xdr:to>
    <xdr:sp>
      <xdr:nvSpPr>
        <xdr:cNvPr id="86" name="Rectangle 91"/>
        <xdr:cNvSpPr>
          <a:spLocks/>
        </xdr:cNvSpPr>
      </xdr:nvSpPr>
      <xdr:spPr>
        <a:xfrm>
          <a:off x="3514725" y="9134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54</xdr:row>
      <xdr:rowOff>9525</xdr:rowOff>
    </xdr:from>
    <xdr:to>
      <xdr:col>3</xdr:col>
      <xdr:colOff>0</xdr:colOff>
      <xdr:row>55</xdr:row>
      <xdr:rowOff>0</xdr:rowOff>
    </xdr:to>
    <xdr:sp>
      <xdr:nvSpPr>
        <xdr:cNvPr id="87" name="Rectangle 92"/>
        <xdr:cNvSpPr>
          <a:spLocks/>
        </xdr:cNvSpPr>
      </xdr:nvSpPr>
      <xdr:spPr>
        <a:xfrm>
          <a:off x="3514725" y="9515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75</xdr:row>
      <xdr:rowOff>9525</xdr:rowOff>
    </xdr:from>
    <xdr:to>
      <xdr:col>3</xdr:col>
      <xdr:colOff>0</xdr:colOff>
      <xdr:row>76</xdr:row>
      <xdr:rowOff>0</xdr:rowOff>
    </xdr:to>
    <xdr:sp>
      <xdr:nvSpPr>
        <xdr:cNvPr id="88" name="Rectangle 93"/>
        <xdr:cNvSpPr>
          <a:spLocks/>
        </xdr:cNvSpPr>
      </xdr:nvSpPr>
      <xdr:spPr>
        <a:xfrm>
          <a:off x="3514725" y="12944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77</xdr:row>
      <xdr:rowOff>9525</xdr:rowOff>
    </xdr:from>
    <xdr:to>
      <xdr:col>3</xdr:col>
      <xdr:colOff>0</xdr:colOff>
      <xdr:row>78</xdr:row>
      <xdr:rowOff>0</xdr:rowOff>
    </xdr:to>
    <xdr:sp>
      <xdr:nvSpPr>
        <xdr:cNvPr id="89" name="Rectangle 94"/>
        <xdr:cNvSpPr>
          <a:spLocks/>
        </xdr:cNvSpPr>
      </xdr:nvSpPr>
      <xdr:spPr>
        <a:xfrm>
          <a:off x="3514725" y="13325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85</xdr:row>
      <xdr:rowOff>9525</xdr:rowOff>
    </xdr:from>
    <xdr:to>
      <xdr:col>3</xdr:col>
      <xdr:colOff>0</xdr:colOff>
      <xdr:row>86</xdr:row>
      <xdr:rowOff>0</xdr:rowOff>
    </xdr:to>
    <xdr:sp>
      <xdr:nvSpPr>
        <xdr:cNvPr id="90" name="Rectangle 95"/>
        <xdr:cNvSpPr>
          <a:spLocks/>
        </xdr:cNvSpPr>
      </xdr:nvSpPr>
      <xdr:spPr>
        <a:xfrm>
          <a:off x="3514725" y="14658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86</xdr:row>
      <xdr:rowOff>9525</xdr:rowOff>
    </xdr:from>
    <xdr:to>
      <xdr:col>3</xdr:col>
      <xdr:colOff>0</xdr:colOff>
      <xdr:row>87</xdr:row>
      <xdr:rowOff>0</xdr:rowOff>
    </xdr:to>
    <xdr:sp>
      <xdr:nvSpPr>
        <xdr:cNvPr id="91" name="Rectangle 96"/>
        <xdr:cNvSpPr>
          <a:spLocks/>
        </xdr:cNvSpPr>
      </xdr:nvSpPr>
      <xdr:spPr>
        <a:xfrm>
          <a:off x="3514725" y="14849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87</xdr:row>
      <xdr:rowOff>9525</xdr:rowOff>
    </xdr:from>
    <xdr:to>
      <xdr:col>3</xdr:col>
      <xdr:colOff>0</xdr:colOff>
      <xdr:row>88</xdr:row>
      <xdr:rowOff>0</xdr:rowOff>
    </xdr:to>
    <xdr:sp>
      <xdr:nvSpPr>
        <xdr:cNvPr id="92" name="Rectangle 97"/>
        <xdr:cNvSpPr>
          <a:spLocks/>
        </xdr:cNvSpPr>
      </xdr:nvSpPr>
      <xdr:spPr>
        <a:xfrm>
          <a:off x="3514725" y="15039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25</xdr:row>
      <xdr:rowOff>9525</xdr:rowOff>
    </xdr:from>
    <xdr:to>
      <xdr:col>3</xdr:col>
      <xdr:colOff>0</xdr:colOff>
      <xdr:row>26</xdr:row>
      <xdr:rowOff>0</xdr:rowOff>
    </xdr:to>
    <xdr:sp>
      <xdr:nvSpPr>
        <xdr:cNvPr id="93" name="Rectangle 98"/>
        <xdr:cNvSpPr>
          <a:spLocks/>
        </xdr:cNvSpPr>
      </xdr:nvSpPr>
      <xdr:spPr>
        <a:xfrm>
          <a:off x="3514725" y="4524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26</xdr:row>
      <xdr:rowOff>9525</xdr:rowOff>
    </xdr:from>
    <xdr:to>
      <xdr:col>3</xdr:col>
      <xdr:colOff>0</xdr:colOff>
      <xdr:row>27</xdr:row>
      <xdr:rowOff>0</xdr:rowOff>
    </xdr:to>
    <xdr:sp>
      <xdr:nvSpPr>
        <xdr:cNvPr id="94" name="Rectangle 101"/>
        <xdr:cNvSpPr>
          <a:spLocks/>
        </xdr:cNvSpPr>
      </xdr:nvSpPr>
      <xdr:spPr>
        <a:xfrm>
          <a:off x="3514725" y="4714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27</xdr:row>
      <xdr:rowOff>9525</xdr:rowOff>
    </xdr:from>
    <xdr:to>
      <xdr:col>3</xdr:col>
      <xdr:colOff>0</xdr:colOff>
      <xdr:row>28</xdr:row>
      <xdr:rowOff>0</xdr:rowOff>
    </xdr:to>
    <xdr:sp>
      <xdr:nvSpPr>
        <xdr:cNvPr id="95" name="Rectangle 102"/>
        <xdr:cNvSpPr>
          <a:spLocks/>
        </xdr:cNvSpPr>
      </xdr:nvSpPr>
      <xdr:spPr>
        <a:xfrm>
          <a:off x="3514725" y="4905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3</xdr:col>
      <xdr:colOff>0</xdr:colOff>
      <xdr:row>39</xdr:row>
      <xdr:rowOff>0</xdr:rowOff>
    </xdr:to>
    <xdr:sp>
      <xdr:nvSpPr>
        <xdr:cNvPr id="96" name="Rectangle 103"/>
        <xdr:cNvSpPr>
          <a:spLocks/>
        </xdr:cNvSpPr>
      </xdr:nvSpPr>
      <xdr:spPr>
        <a:xfrm>
          <a:off x="3514725" y="6619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3</xdr:col>
      <xdr:colOff>0</xdr:colOff>
      <xdr:row>40</xdr:row>
      <xdr:rowOff>0</xdr:rowOff>
    </xdr:to>
    <xdr:sp>
      <xdr:nvSpPr>
        <xdr:cNvPr id="97" name="Rectangle 104"/>
        <xdr:cNvSpPr>
          <a:spLocks/>
        </xdr:cNvSpPr>
      </xdr:nvSpPr>
      <xdr:spPr>
        <a:xfrm>
          <a:off x="3514725" y="6810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40</xdr:row>
      <xdr:rowOff>9525</xdr:rowOff>
    </xdr:from>
    <xdr:to>
      <xdr:col>3</xdr:col>
      <xdr:colOff>0</xdr:colOff>
      <xdr:row>41</xdr:row>
      <xdr:rowOff>0</xdr:rowOff>
    </xdr:to>
    <xdr:sp>
      <xdr:nvSpPr>
        <xdr:cNvPr id="98" name="Rectangle 105"/>
        <xdr:cNvSpPr>
          <a:spLocks/>
        </xdr:cNvSpPr>
      </xdr:nvSpPr>
      <xdr:spPr>
        <a:xfrm>
          <a:off x="3514725" y="7000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51</xdr:row>
      <xdr:rowOff>9525</xdr:rowOff>
    </xdr:from>
    <xdr:to>
      <xdr:col>3</xdr:col>
      <xdr:colOff>0</xdr:colOff>
      <xdr:row>52</xdr:row>
      <xdr:rowOff>0</xdr:rowOff>
    </xdr:to>
    <xdr:sp>
      <xdr:nvSpPr>
        <xdr:cNvPr id="99" name="Rectangle 106"/>
        <xdr:cNvSpPr>
          <a:spLocks/>
        </xdr:cNvSpPr>
      </xdr:nvSpPr>
      <xdr:spPr>
        <a:xfrm>
          <a:off x="3514725" y="8943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52</xdr:row>
      <xdr:rowOff>9525</xdr:rowOff>
    </xdr:from>
    <xdr:to>
      <xdr:col>3</xdr:col>
      <xdr:colOff>0</xdr:colOff>
      <xdr:row>53</xdr:row>
      <xdr:rowOff>0</xdr:rowOff>
    </xdr:to>
    <xdr:sp>
      <xdr:nvSpPr>
        <xdr:cNvPr id="100" name="Rectangle 107"/>
        <xdr:cNvSpPr>
          <a:spLocks/>
        </xdr:cNvSpPr>
      </xdr:nvSpPr>
      <xdr:spPr>
        <a:xfrm>
          <a:off x="3514725" y="9134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54</xdr:row>
      <xdr:rowOff>9525</xdr:rowOff>
    </xdr:from>
    <xdr:to>
      <xdr:col>3</xdr:col>
      <xdr:colOff>0</xdr:colOff>
      <xdr:row>55</xdr:row>
      <xdr:rowOff>0</xdr:rowOff>
    </xdr:to>
    <xdr:sp>
      <xdr:nvSpPr>
        <xdr:cNvPr id="101" name="Rectangle 108"/>
        <xdr:cNvSpPr>
          <a:spLocks/>
        </xdr:cNvSpPr>
      </xdr:nvSpPr>
      <xdr:spPr>
        <a:xfrm>
          <a:off x="3514725" y="9515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75</xdr:row>
      <xdr:rowOff>9525</xdr:rowOff>
    </xdr:from>
    <xdr:to>
      <xdr:col>3</xdr:col>
      <xdr:colOff>0</xdr:colOff>
      <xdr:row>76</xdr:row>
      <xdr:rowOff>0</xdr:rowOff>
    </xdr:to>
    <xdr:sp>
      <xdr:nvSpPr>
        <xdr:cNvPr id="102" name="Rectangle 109"/>
        <xdr:cNvSpPr>
          <a:spLocks/>
        </xdr:cNvSpPr>
      </xdr:nvSpPr>
      <xdr:spPr>
        <a:xfrm>
          <a:off x="3514725" y="12944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77</xdr:row>
      <xdr:rowOff>9525</xdr:rowOff>
    </xdr:from>
    <xdr:to>
      <xdr:col>3</xdr:col>
      <xdr:colOff>0</xdr:colOff>
      <xdr:row>78</xdr:row>
      <xdr:rowOff>0</xdr:rowOff>
    </xdr:to>
    <xdr:sp>
      <xdr:nvSpPr>
        <xdr:cNvPr id="103" name="Rectangle 110"/>
        <xdr:cNvSpPr>
          <a:spLocks/>
        </xdr:cNvSpPr>
      </xdr:nvSpPr>
      <xdr:spPr>
        <a:xfrm>
          <a:off x="3514725" y="13325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85</xdr:row>
      <xdr:rowOff>9525</xdr:rowOff>
    </xdr:from>
    <xdr:to>
      <xdr:col>3</xdr:col>
      <xdr:colOff>0</xdr:colOff>
      <xdr:row>86</xdr:row>
      <xdr:rowOff>0</xdr:rowOff>
    </xdr:to>
    <xdr:sp>
      <xdr:nvSpPr>
        <xdr:cNvPr id="104" name="Rectangle 111"/>
        <xdr:cNvSpPr>
          <a:spLocks/>
        </xdr:cNvSpPr>
      </xdr:nvSpPr>
      <xdr:spPr>
        <a:xfrm>
          <a:off x="3514725" y="14658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86</xdr:row>
      <xdr:rowOff>9525</xdr:rowOff>
    </xdr:from>
    <xdr:to>
      <xdr:col>3</xdr:col>
      <xdr:colOff>0</xdr:colOff>
      <xdr:row>87</xdr:row>
      <xdr:rowOff>0</xdr:rowOff>
    </xdr:to>
    <xdr:sp>
      <xdr:nvSpPr>
        <xdr:cNvPr id="105" name="Rectangle 112"/>
        <xdr:cNvSpPr>
          <a:spLocks/>
        </xdr:cNvSpPr>
      </xdr:nvSpPr>
      <xdr:spPr>
        <a:xfrm>
          <a:off x="3514725" y="14849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87</xdr:row>
      <xdr:rowOff>9525</xdr:rowOff>
    </xdr:from>
    <xdr:to>
      <xdr:col>3</xdr:col>
      <xdr:colOff>0</xdr:colOff>
      <xdr:row>88</xdr:row>
      <xdr:rowOff>0</xdr:rowOff>
    </xdr:to>
    <xdr:sp>
      <xdr:nvSpPr>
        <xdr:cNvPr id="106" name="Rectangle 113"/>
        <xdr:cNvSpPr>
          <a:spLocks/>
        </xdr:cNvSpPr>
      </xdr:nvSpPr>
      <xdr:spPr>
        <a:xfrm>
          <a:off x="3514725" y="15039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3</xdr:col>
      <xdr:colOff>0</xdr:colOff>
      <xdr:row>38</xdr:row>
      <xdr:rowOff>180975</xdr:rowOff>
    </xdr:to>
    <xdr:sp>
      <xdr:nvSpPr>
        <xdr:cNvPr id="107" name="Rectangle 114"/>
        <xdr:cNvSpPr>
          <a:spLocks/>
        </xdr:cNvSpPr>
      </xdr:nvSpPr>
      <xdr:spPr>
        <a:xfrm>
          <a:off x="3514725" y="6619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3</xdr:col>
      <xdr:colOff>0</xdr:colOff>
      <xdr:row>39</xdr:row>
      <xdr:rowOff>180975</xdr:rowOff>
    </xdr:to>
    <xdr:sp>
      <xdr:nvSpPr>
        <xdr:cNvPr id="108" name="Rectangle 115"/>
        <xdr:cNvSpPr>
          <a:spLocks/>
        </xdr:cNvSpPr>
      </xdr:nvSpPr>
      <xdr:spPr>
        <a:xfrm>
          <a:off x="3514725" y="68103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86</xdr:row>
      <xdr:rowOff>9525</xdr:rowOff>
    </xdr:from>
    <xdr:to>
      <xdr:col>3</xdr:col>
      <xdr:colOff>0</xdr:colOff>
      <xdr:row>86</xdr:row>
      <xdr:rowOff>180975</xdr:rowOff>
    </xdr:to>
    <xdr:sp>
      <xdr:nvSpPr>
        <xdr:cNvPr id="109" name="Rectangle 116"/>
        <xdr:cNvSpPr>
          <a:spLocks/>
        </xdr:cNvSpPr>
      </xdr:nvSpPr>
      <xdr:spPr>
        <a:xfrm>
          <a:off x="3514725" y="148494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30</xdr:row>
      <xdr:rowOff>9525</xdr:rowOff>
    </xdr:from>
    <xdr:to>
      <xdr:col>3</xdr:col>
      <xdr:colOff>0</xdr:colOff>
      <xdr:row>30</xdr:row>
      <xdr:rowOff>180975</xdr:rowOff>
    </xdr:to>
    <xdr:sp>
      <xdr:nvSpPr>
        <xdr:cNvPr id="110" name="Rectangle 117"/>
        <xdr:cNvSpPr>
          <a:spLocks/>
        </xdr:cNvSpPr>
      </xdr:nvSpPr>
      <xdr:spPr>
        <a:xfrm>
          <a:off x="3514725" y="52863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30</xdr:row>
      <xdr:rowOff>9525</xdr:rowOff>
    </xdr:from>
    <xdr:to>
      <xdr:col>3</xdr:col>
      <xdr:colOff>0</xdr:colOff>
      <xdr:row>30</xdr:row>
      <xdr:rowOff>180975</xdr:rowOff>
    </xdr:to>
    <xdr:sp>
      <xdr:nvSpPr>
        <xdr:cNvPr id="111" name="Rectangle 118"/>
        <xdr:cNvSpPr>
          <a:spLocks/>
        </xdr:cNvSpPr>
      </xdr:nvSpPr>
      <xdr:spPr>
        <a:xfrm>
          <a:off x="3514725" y="52863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30</xdr:row>
      <xdr:rowOff>9525</xdr:rowOff>
    </xdr:from>
    <xdr:to>
      <xdr:col>3</xdr:col>
      <xdr:colOff>0</xdr:colOff>
      <xdr:row>31</xdr:row>
      <xdr:rowOff>0</xdr:rowOff>
    </xdr:to>
    <xdr:sp>
      <xdr:nvSpPr>
        <xdr:cNvPr id="112" name="Rectangle 119"/>
        <xdr:cNvSpPr>
          <a:spLocks/>
        </xdr:cNvSpPr>
      </xdr:nvSpPr>
      <xdr:spPr>
        <a:xfrm>
          <a:off x="3514725" y="5286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30</xdr:row>
      <xdr:rowOff>9525</xdr:rowOff>
    </xdr:from>
    <xdr:to>
      <xdr:col>3</xdr:col>
      <xdr:colOff>0</xdr:colOff>
      <xdr:row>31</xdr:row>
      <xdr:rowOff>0</xdr:rowOff>
    </xdr:to>
    <xdr:sp>
      <xdr:nvSpPr>
        <xdr:cNvPr id="113" name="Rectangle 120"/>
        <xdr:cNvSpPr>
          <a:spLocks/>
        </xdr:cNvSpPr>
      </xdr:nvSpPr>
      <xdr:spPr>
        <a:xfrm>
          <a:off x="3514725" y="5286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58</xdr:row>
      <xdr:rowOff>9525</xdr:rowOff>
    </xdr:from>
    <xdr:to>
      <xdr:col>3</xdr:col>
      <xdr:colOff>0</xdr:colOff>
      <xdr:row>58</xdr:row>
      <xdr:rowOff>180975</xdr:rowOff>
    </xdr:to>
    <xdr:sp>
      <xdr:nvSpPr>
        <xdr:cNvPr id="114" name="Rectangle 121"/>
        <xdr:cNvSpPr>
          <a:spLocks/>
        </xdr:cNvSpPr>
      </xdr:nvSpPr>
      <xdr:spPr>
        <a:xfrm>
          <a:off x="3514725" y="100869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59</xdr:row>
      <xdr:rowOff>9525</xdr:rowOff>
    </xdr:from>
    <xdr:to>
      <xdr:col>3</xdr:col>
      <xdr:colOff>0</xdr:colOff>
      <xdr:row>59</xdr:row>
      <xdr:rowOff>180975</xdr:rowOff>
    </xdr:to>
    <xdr:sp>
      <xdr:nvSpPr>
        <xdr:cNvPr id="115" name="Rectangle 122"/>
        <xdr:cNvSpPr>
          <a:spLocks/>
        </xdr:cNvSpPr>
      </xdr:nvSpPr>
      <xdr:spPr>
        <a:xfrm>
          <a:off x="3514725" y="102774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61</xdr:row>
      <xdr:rowOff>9525</xdr:rowOff>
    </xdr:from>
    <xdr:to>
      <xdr:col>3</xdr:col>
      <xdr:colOff>0</xdr:colOff>
      <xdr:row>61</xdr:row>
      <xdr:rowOff>180975</xdr:rowOff>
    </xdr:to>
    <xdr:sp>
      <xdr:nvSpPr>
        <xdr:cNvPr id="116" name="Rectangle 123"/>
        <xdr:cNvSpPr>
          <a:spLocks/>
        </xdr:cNvSpPr>
      </xdr:nvSpPr>
      <xdr:spPr>
        <a:xfrm>
          <a:off x="3514725" y="106584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58</xdr:row>
      <xdr:rowOff>9525</xdr:rowOff>
    </xdr:from>
    <xdr:to>
      <xdr:col>3</xdr:col>
      <xdr:colOff>0</xdr:colOff>
      <xdr:row>58</xdr:row>
      <xdr:rowOff>180975</xdr:rowOff>
    </xdr:to>
    <xdr:sp>
      <xdr:nvSpPr>
        <xdr:cNvPr id="117" name="Rectangle 124"/>
        <xdr:cNvSpPr>
          <a:spLocks/>
        </xdr:cNvSpPr>
      </xdr:nvSpPr>
      <xdr:spPr>
        <a:xfrm>
          <a:off x="3514725" y="100869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59</xdr:row>
      <xdr:rowOff>9525</xdr:rowOff>
    </xdr:from>
    <xdr:to>
      <xdr:col>3</xdr:col>
      <xdr:colOff>0</xdr:colOff>
      <xdr:row>59</xdr:row>
      <xdr:rowOff>180975</xdr:rowOff>
    </xdr:to>
    <xdr:sp>
      <xdr:nvSpPr>
        <xdr:cNvPr id="118" name="Rectangle 125"/>
        <xdr:cNvSpPr>
          <a:spLocks/>
        </xdr:cNvSpPr>
      </xdr:nvSpPr>
      <xdr:spPr>
        <a:xfrm>
          <a:off x="3514725" y="102774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61</xdr:row>
      <xdr:rowOff>9525</xdr:rowOff>
    </xdr:from>
    <xdr:to>
      <xdr:col>3</xdr:col>
      <xdr:colOff>0</xdr:colOff>
      <xdr:row>61</xdr:row>
      <xdr:rowOff>180975</xdr:rowOff>
    </xdr:to>
    <xdr:sp>
      <xdr:nvSpPr>
        <xdr:cNvPr id="119" name="Rectangle 126"/>
        <xdr:cNvSpPr>
          <a:spLocks/>
        </xdr:cNvSpPr>
      </xdr:nvSpPr>
      <xdr:spPr>
        <a:xfrm>
          <a:off x="3514725" y="106584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83</xdr:row>
      <xdr:rowOff>9525</xdr:rowOff>
    </xdr:from>
    <xdr:to>
      <xdr:col>3</xdr:col>
      <xdr:colOff>0</xdr:colOff>
      <xdr:row>83</xdr:row>
      <xdr:rowOff>180975</xdr:rowOff>
    </xdr:to>
    <xdr:sp>
      <xdr:nvSpPr>
        <xdr:cNvPr id="120" name="Rectangle 127"/>
        <xdr:cNvSpPr>
          <a:spLocks/>
        </xdr:cNvSpPr>
      </xdr:nvSpPr>
      <xdr:spPr>
        <a:xfrm>
          <a:off x="3514725" y="142779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74</xdr:row>
      <xdr:rowOff>9525</xdr:rowOff>
    </xdr:from>
    <xdr:to>
      <xdr:col>3</xdr:col>
      <xdr:colOff>0</xdr:colOff>
      <xdr:row>75</xdr:row>
      <xdr:rowOff>0</xdr:rowOff>
    </xdr:to>
    <xdr:sp>
      <xdr:nvSpPr>
        <xdr:cNvPr id="121" name="Rectangle 128"/>
        <xdr:cNvSpPr>
          <a:spLocks/>
        </xdr:cNvSpPr>
      </xdr:nvSpPr>
      <xdr:spPr>
        <a:xfrm>
          <a:off x="3514725" y="12753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75</xdr:row>
      <xdr:rowOff>9525</xdr:rowOff>
    </xdr:from>
    <xdr:to>
      <xdr:col>3</xdr:col>
      <xdr:colOff>0</xdr:colOff>
      <xdr:row>76</xdr:row>
      <xdr:rowOff>0</xdr:rowOff>
    </xdr:to>
    <xdr:sp>
      <xdr:nvSpPr>
        <xdr:cNvPr id="122" name="Rectangle 129"/>
        <xdr:cNvSpPr>
          <a:spLocks/>
        </xdr:cNvSpPr>
      </xdr:nvSpPr>
      <xdr:spPr>
        <a:xfrm>
          <a:off x="3514725" y="12944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77</xdr:row>
      <xdr:rowOff>9525</xdr:rowOff>
    </xdr:from>
    <xdr:to>
      <xdr:col>3</xdr:col>
      <xdr:colOff>0</xdr:colOff>
      <xdr:row>78</xdr:row>
      <xdr:rowOff>0</xdr:rowOff>
    </xdr:to>
    <xdr:sp>
      <xdr:nvSpPr>
        <xdr:cNvPr id="123" name="Rectangle 130"/>
        <xdr:cNvSpPr>
          <a:spLocks/>
        </xdr:cNvSpPr>
      </xdr:nvSpPr>
      <xdr:spPr>
        <a:xfrm>
          <a:off x="3514725" y="13325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74</xdr:row>
      <xdr:rowOff>9525</xdr:rowOff>
    </xdr:from>
    <xdr:to>
      <xdr:col>3</xdr:col>
      <xdr:colOff>0</xdr:colOff>
      <xdr:row>75</xdr:row>
      <xdr:rowOff>0</xdr:rowOff>
    </xdr:to>
    <xdr:sp>
      <xdr:nvSpPr>
        <xdr:cNvPr id="124" name="Rectangle 131"/>
        <xdr:cNvSpPr>
          <a:spLocks/>
        </xdr:cNvSpPr>
      </xdr:nvSpPr>
      <xdr:spPr>
        <a:xfrm>
          <a:off x="3514725" y="12753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75</xdr:row>
      <xdr:rowOff>9525</xdr:rowOff>
    </xdr:from>
    <xdr:to>
      <xdr:col>3</xdr:col>
      <xdr:colOff>0</xdr:colOff>
      <xdr:row>76</xdr:row>
      <xdr:rowOff>0</xdr:rowOff>
    </xdr:to>
    <xdr:sp>
      <xdr:nvSpPr>
        <xdr:cNvPr id="125" name="Rectangle 132"/>
        <xdr:cNvSpPr>
          <a:spLocks/>
        </xdr:cNvSpPr>
      </xdr:nvSpPr>
      <xdr:spPr>
        <a:xfrm>
          <a:off x="3514725" y="12944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77</xdr:row>
      <xdr:rowOff>9525</xdr:rowOff>
    </xdr:from>
    <xdr:to>
      <xdr:col>3</xdr:col>
      <xdr:colOff>0</xdr:colOff>
      <xdr:row>78</xdr:row>
      <xdr:rowOff>0</xdr:rowOff>
    </xdr:to>
    <xdr:sp>
      <xdr:nvSpPr>
        <xdr:cNvPr id="126" name="Rectangle 133"/>
        <xdr:cNvSpPr>
          <a:spLocks/>
        </xdr:cNvSpPr>
      </xdr:nvSpPr>
      <xdr:spPr>
        <a:xfrm>
          <a:off x="3514725" y="13325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87</xdr:row>
      <xdr:rowOff>9525</xdr:rowOff>
    </xdr:from>
    <xdr:to>
      <xdr:col>3</xdr:col>
      <xdr:colOff>0</xdr:colOff>
      <xdr:row>87</xdr:row>
      <xdr:rowOff>180975</xdr:rowOff>
    </xdr:to>
    <xdr:sp>
      <xdr:nvSpPr>
        <xdr:cNvPr id="127" name="Rectangle 134"/>
        <xdr:cNvSpPr>
          <a:spLocks/>
        </xdr:cNvSpPr>
      </xdr:nvSpPr>
      <xdr:spPr>
        <a:xfrm>
          <a:off x="3514725" y="150399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87</xdr:row>
      <xdr:rowOff>9525</xdr:rowOff>
    </xdr:from>
    <xdr:to>
      <xdr:col>3</xdr:col>
      <xdr:colOff>0</xdr:colOff>
      <xdr:row>87</xdr:row>
      <xdr:rowOff>180975</xdr:rowOff>
    </xdr:to>
    <xdr:sp>
      <xdr:nvSpPr>
        <xdr:cNvPr id="128" name="Rectangle 136"/>
        <xdr:cNvSpPr>
          <a:spLocks/>
        </xdr:cNvSpPr>
      </xdr:nvSpPr>
      <xdr:spPr>
        <a:xfrm>
          <a:off x="3514725" y="150399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50</xdr:row>
      <xdr:rowOff>9525</xdr:rowOff>
    </xdr:from>
    <xdr:to>
      <xdr:col>3</xdr:col>
      <xdr:colOff>0</xdr:colOff>
      <xdr:row>51</xdr:row>
      <xdr:rowOff>0</xdr:rowOff>
    </xdr:to>
    <xdr:sp>
      <xdr:nvSpPr>
        <xdr:cNvPr id="129" name="Rectangle 137"/>
        <xdr:cNvSpPr>
          <a:spLocks/>
        </xdr:cNvSpPr>
      </xdr:nvSpPr>
      <xdr:spPr>
        <a:xfrm>
          <a:off x="3514725" y="8753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55</xdr:row>
      <xdr:rowOff>9525</xdr:rowOff>
    </xdr:from>
    <xdr:to>
      <xdr:col>3</xdr:col>
      <xdr:colOff>0</xdr:colOff>
      <xdr:row>56</xdr:row>
      <xdr:rowOff>0</xdr:rowOff>
    </xdr:to>
    <xdr:sp>
      <xdr:nvSpPr>
        <xdr:cNvPr id="130" name="Rectangle 138"/>
        <xdr:cNvSpPr>
          <a:spLocks/>
        </xdr:cNvSpPr>
      </xdr:nvSpPr>
      <xdr:spPr>
        <a:xfrm>
          <a:off x="3514725" y="9705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53</xdr:row>
      <xdr:rowOff>9525</xdr:rowOff>
    </xdr:from>
    <xdr:to>
      <xdr:col>3</xdr:col>
      <xdr:colOff>0</xdr:colOff>
      <xdr:row>54</xdr:row>
      <xdr:rowOff>0</xdr:rowOff>
    </xdr:to>
    <xdr:sp>
      <xdr:nvSpPr>
        <xdr:cNvPr id="131" name="Rectangle 139"/>
        <xdr:cNvSpPr>
          <a:spLocks/>
        </xdr:cNvSpPr>
      </xdr:nvSpPr>
      <xdr:spPr>
        <a:xfrm>
          <a:off x="3514725" y="9324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60</xdr:row>
      <xdr:rowOff>9525</xdr:rowOff>
    </xdr:from>
    <xdr:to>
      <xdr:col>3</xdr:col>
      <xdr:colOff>0</xdr:colOff>
      <xdr:row>61</xdr:row>
      <xdr:rowOff>0</xdr:rowOff>
    </xdr:to>
    <xdr:sp>
      <xdr:nvSpPr>
        <xdr:cNvPr id="132" name="Rectangle 140"/>
        <xdr:cNvSpPr>
          <a:spLocks/>
        </xdr:cNvSpPr>
      </xdr:nvSpPr>
      <xdr:spPr>
        <a:xfrm>
          <a:off x="3514725" y="10467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62</xdr:row>
      <xdr:rowOff>9525</xdr:rowOff>
    </xdr:from>
    <xdr:to>
      <xdr:col>3</xdr:col>
      <xdr:colOff>0</xdr:colOff>
      <xdr:row>63</xdr:row>
      <xdr:rowOff>0</xdr:rowOff>
    </xdr:to>
    <xdr:sp>
      <xdr:nvSpPr>
        <xdr:cNvPr id="133" name="Rectangle 142"/>
        <xdr:cNvSpPr>
          <a:spLocks/>
        </xdr:cNvSpPr>
      </xdr:nvSpPr>
      <xdr:spPr>
        <a:xfrm>
          <a:off x="3514725" y="10848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63</xdr:row>
      <xdr:rowOff>9525</xdr:rowOff>
    </xdr:from>
    <xdr:to>
      <xdr:col>3</xdr:col>
      <xdr:colOff>0</xdr:colOff>
      <xdr:row>64</xdr:row>
      <xdr:rowOff>0</xdr:rowOff>
    </xdr:to>
    <xdr:sp>
      <xdr:nvSpPr>
        <xdr:cNvPr id="134" name="Rectangle 143"/>
        <xdr:cNvSpPr>
          <a:spLocks/>
        </xdr:cNvSpPr>
      </xdr:nvSpPr>
      <xdr:spPr>
        <a:xfrm>
          <a:off x="3514725" y="11039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69</xdr:row>
      <xdr:rowOff>9525</xdr:rowOff>
    </xdr:from>
    <xdr:to>
      <xdr:col>3</xdr:col>
      <xdr:colOff>0</xdr:colOff>
      <xdr:row>70</xdr:row>
      <xdr:rowOff>0</xdr:rowOff>
    </xdr:to>
    <xdr:sp>
      <xdr:nvSpPr>
        <xdr:cNvPr id="135" name="Rectangle 144"/>
        <xdr:cNvSpPr>
          <a:spLocks/>
        </xdr:cNvSpPr>
      </xdr:nvSpPr>
      <xdr:spPr>
        <a:xfrm>
          <a:off x="3514725" y="11991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70</xdr:row>
      <xdr:rowOff>9525</xdr:rowOff>
    </xdr:from>
    <xdr:to>
      <xdr:col>3</xdr:col>
      <xdr:colOff>0</xdr:colOff>
      <xdr:row>71</xdr:row>
      <xdr:rowOff>0</xdr:rowOff>
    </xdr:to>
    <xdr:sp>
      <xdr:nvSpPr>
        <xdr:cNvPr id="136" name="Rectangle 145"/>
        <xdr:cNvSpPr>
          <a:spLocks/>
        </xdr:cNvSpPr>
      </xdr:nvSpPr>
      <xdr:spPr>
        <a:xfrm>
          <a:off x="3514725" y="12182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50</xdr:row>
      <xdr:rowOff>9525</xdr:rowOff>
    </xdr:from>
    <xdr:to>
      <xdr:col>3</xdr:col>
      <xdr:colOff>0</xdr:colOff>
      <xdr:row>51</xdr:row>
      <xdr:rowOff>0</xdr:rowOff>
    </xdr:to>
    <xdr:sp>
      <xdr:nvSpPr>
        <xdr:cNvPr id="137" name="Rectangle 146"/>
        <xdr:cNvSpPr>
          <a:spLocks/>
        </xdr:cNvSpPr>
      </xdr:nvSpPr>
      <xdr:spPr>
        <a:xfrm>
          <a:off x="3514725" y="8753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53</xdr:row>
      <xdr:rowOff>9525</xdr:rowOff>
    </xdr:from>
    <xdr:to>
      <xdr:col>3</xdr:col>
      <xdr:colOff>0</xdr:colOff>
      <xdr:row>54</xdr:row>
      <xdr:rowOff>0</xdr:rowOff>
    </xdr:to>
    <xdr:sp>
      <xdr:nvSpPr>
        <xdr:cNvPr id="138" name="Rectangle 147"/>
        <xdr:cNvSpPr>
          <a:spLocks/>
        </xdr:cNvSpPr>
      </xdr:nvSpPr>
      <xdr:spPr>
        <a:xfrm>
          <a:off x="3514725" y="9324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55</xdr:row>
      <xdr:rowOff>9525</xdr:rowOff>
    </xdr:from>
    <xdr:to>
      <xdr:col>3</xdr:col>
      <xdr:colOff>0</xdr:colOff>
      <xdr:row>56</xdr:row>
      <xdr:rowOff>0</xdr:rowOff>
    </xdr:to>
    <xdr:sp>
      <xdr:nvSpPr>
        <xdr:cNvPr id="139" name="Rectangle 148"/>
        <xdr:cNvSpPr>
          <a:spLocks/>
        </xdr:cNvSpPr>
      </xdr:nvSpPr>
      <xdr:spPr>
        <a:xfrm>
          <a:off x="3514725" y="9705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60</xdr:row>
      <xdr:rowOff>9525</xdr:rowOff>
    </xdr:from>
    <xdr:to>
      <xdr:col>3</xdr:col>
      <xdr:colOff>0</xdr:colOff>
      <xdr:row>61</xdr:row>
      <xdr:rowOff>0</xdr:rowOff>
    </xdr:to>
    <xdr:sp>
      <xdr:nvSpPr>
        <xdr:cNvPr id="140" name="Rectangle 149"/>
        <xdr:cNvSpPr>
          <a:spLocks/>
        </xdr:cNvSpPr>
      </xdr:nvSpPr>
      <xdr:spPr>
        <a:xfrm>
          <a:off x="3514725" y="10467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62</xdr:row>
      <xdr:rowOff>9525</xdr:rowOff>
    </xdr:from>
    <xdr:to>
      <xdr:col>3</xdr:col>
      <xdr:colOff>0</xdr:colOff>
      <xdr:row>63</xdr:row>
      <xdr:rowOff>0</xdr:rowOff>
    </xdr:to>
    <xdr:sp>
      <xdr:nvSpPr>
        <xdr:cNvPr id="141" name="Rectangle 151"/>
        <xdr:cNvSpPr>
          <a:spLocks/>
        </xdr:cNvSpPr>
      </xdr:nvSpPr>
      <xdr:spPr>
        <a:xfrm>
          <a:off x="3514725" y="10848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63</xdr:row>
      <xdr:rowOff>9525</xdr:rowOff>
    </xdr:from>
    <xdr:to>
      <xdr:col>3</xdr:col>
      <xdr:colOff>0</xdr:colOff>
      <xdr:row>64</xdr:row>
      <xdr:rowOff>0</xdr:rowOff>
    </xdr:to>
    <xdr:sp>
      <xdr:nvSpPr>
        <xdr:cNvPr id="142" name="Rectangle 152"/>
        <xdr:cNvSpPr>
          <a:spLocks/>
        </xdr:cNvSpPr>
      </xdr:nvSpPr>
      <xdr:spPr>
        <a:xfrm>
          <a:off x="3514725" y="11039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69</xdr:row>
      <xdr:rowOff>9525</xdr:rowOff>
    </xdr:from>
    <xdr:to>
      <xdr:col>3</xdr:col>
      <xdr:colOff>0</xdr:colOff>
      <xdr:row>70</xdr:row>
      <xdr:rowOff>0</xdr:rowOff>
    </xdr:to>
    <xdr:sp>
      <xdr:nvSpPr>
        <xdr:cNvPr id="143" name="Rectangle 153"/>
        <xdr:cNvSpPr>
          <a:spLocks/>
        </xdr:cNvSpPr>
      </xdr:nvSpPr>
      <xdr:spPr>
        <a:xfrm>
          <a:off x="3514725" y="11991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70</xdr:row>
      <xdr:rowOff>9525</xdr:rowOff>
    </xdr:from>
    <xdr:to>
      <xdr:col>3</xdr:col>
      <xdr:colOff>0</xdr:colOff>
      <xdr:row>71</xdr:row>
      <xdr:rowOff>0</xdr:rowOff>
    </xdr:to>
    <xdr:sp>
      <xdr:nvSpPr>
        <xdr:cNvPr id="144" name="Rectangle 154"/>
        <xdr:cNvSpPr>
          <a:spLocks/>
        </xdr:cNvSpPr>
      </xdr:nvSpPr>
      <xdr:spPr>
        <a:xfrm>
          <a:off x="3514725" y="12182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74</xdr:row>
      <xdr:rowOff>9525</xdr:rowOff>
    </xdr:from>
    <xdr:to>
      <xdr:col>3</xdr:col>
      <xdr:colOff>0</xdr:colOff>
      <xdr:row>75</xdr:row>
      <xdr:rowOff>0</xdr:rowOff>
    </xdr:to>
    <xdr:sp>
      <xdr:nvSpPr>
        <xdr:cNvPr id="145" name="Rectangle 155"/>
        <xdr:cNvSpPr>
          <a:spLocks/>
        </xdr:cNvSpPr>
      </xdr:nvSpPr>
      <xdr:spPr>
        <a:xfrm>
          <a:off x="3514725" y="12753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74</xdr:row>
      <xdr:rowOff>9525</xdr:rowOff>
    </xdr:from>
    <xdr:to>
      <xdr:col>3</xdr:col>
      <xdr:colOff>0</xdr:colOff>
      <xdr:row>75</xdr:row>
      <xdr:rowOff>0</xdr:rowOff>
    </xdr:to>
    <xdr:sp>
      <xdr:nvSpPr>
        <xdr:cNvPr id="146" name="Rectangle 156"/>
        <xdr:cNvSpPr>
          <a:spLocks/>
        </xdr:cNvSpPr>
      </xdr:nvSpPr>
      <xdr:spPr>
        <a:xfrm>
          <a:off x="3514725" y="12753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76</xdr:row>
      <xdr:rowOff>9525</xdr:rowOff>
    </xdr:from>
    <xdr:to>
      <xdr:col>3</xdr:col>
      <xdr:colOff>0</xdr:colOff>
      <xdr:row>77</xdr:row>
      <xdr:rowOff>0</xdr:rowOff>
    </xdr:to>
    <xdr:sp>
      <xdr:nvSpPr>
        <xdr:cNvPr id="147" name="Rectangle 157"/>
        <xdr:cNvSpPr>
          <a:spLocks/>
        </xdr:cNvSpPr>
      </xdr:nvSpPr>
      <xdr:spPr>
        <a:xfrm>
          <a:off x="3514725" y="13134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76</xdr:row>
      <xdr:rowOff>9525</xdr:rowOff>
    </xdr:from>
    <xdr:to>
      <xdr:col>3</xdr:col>
      <xdr:colOff>0</xdr:colOff>
      <xdr:row>77</xdr:row>
      <xdr:rowOff>0</xdr:rowOff>
    </xdr:to>
    <xdr:sp>
      <xdr:nvSpPr>
        <xdr:cNvPr id="148" name="Rectangle 159"/>
        <xdr:cNvSpPr>
          <a:spLocks/>
        </xdr:cNvSpPr>
      </xdr:nvSpPr>
      <xdr:spPr>
        <a:xfrm>
          <a:off x="3514725" y="13134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5</xdr:col>
      <xdr:colOff>123825</xdr:colOff>
      <xdr:row>33</xdr:row>
      <xdr:rowOff>9525</xdr:rowOff>
    </xdr:from>
    <xdr:to>
      <xdr:col>5</xdr:col>
      <xdr:colOff>962025</xdr:colOff>
      <xdr:row>34</xdr:row>
      <xdr:rowOff>0</xdr:rowOff>
    </xdr:to>
    <xdr:sp>
      <xdr:nvSpPr>
        <xdr:cNvPr id="149" name="Rectangle 160"/>
        <xdr:cNvSpPr>
          <a:spLocks/>
        </xdr:cNvSpPr>
      </xdr:nvSpPr>
      <xdr:spPr>
        <a:xfrm>
          <a:off x="5048250" y="5857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5</xdr:col>
      <xdr:colOff>123825</xdr:colOff>
      <xdr:row>34</xdr:row>
      <xdr:rowOff>9525</xdr:rowOff>
    </xdr:from>
    <xdr:to>
      <xdr:col>5</xdr:col>
      <xdr:colOff>962025</xdr:colOff>
      <xdr:row>35</xdr:row>
      <xdr:rowOff>0</xdr:rowOff>
    </xdr:to>
    <xdr:sp>
      <xdr:nvSpPr>
        <xdr:cNvPr id="150" name="Rectangle 161"/>
        <xdr:cNvSpPr>
          <a:spLocks/>
        </xdr:cNvSpPr>
      </xdr:nvSpPr>
      <xdr:spPr>
        <a:xfrm>
          <a:off x="5048250" y="6048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20</xdr:row>
      <xdr:rowOff>9525</xdr:rowOff>
    </xdr:from>
    <xdr:to>
      <xdr:col>8</xdr:col>
      <xdr:colOff>962025</xdr:colOff>
      <xdr:row>21</xdr:row>
      <xdr:rowOff>0</xdr:rowOff>
    </xdr:to>
    <xdr:sp>
      <xdr:nvSpPr>
        <xdr:cNvPr id="151" name="Rectangle 162"/>
        <xdr:cNvSpPr>
          <a:spLocks/>
        </xdr:cNvSpPr>
      </xdr:nvSpPr>
      <xdr:spPr>
        <a:xfrm>
          <a:off x="7486650" y="3762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19</xdr:row>
      <xdr:rowOff>9525</xdr:rowOff>
    </xdr:from>
    <xdr:to>
      <xdr:col>8</xdr:col>
      <xdr:colOff>962025</xdr:colOff>
      <xdr:row>20</xdr:row>
      <xdr:rowOff>0</xdr:rowOff>
    </xdr:to>
    <xdr:sp>
      <xdr:nvSpPr>
        <xdr:cNvPr id="152" name="Rectangle 163"/>
        <xdr:cNvSpPr>
          <a:spLocks/>
        </xdr:cNvSpPr>
      </xdr:nvSpPr>
      <xdr:spPr>
        <a:xfrm>
          <a:off x="7486650" y="3571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25</xdr:row>
      <xdr:rowOff>9525</xdr:rowOff>
    </xdr:from>
    <xdr:to>
      <xdr:col>8</xdr:col>
      <xdr:colOff>962025</xdr:colOff>
      <xdr:row>26</xdr:row>
      <xdr:rowOff>0</xdr:rowOff>
    </xdr:to>
    <xdr:sp>
      <xdr:nvSpPr>
        <xdr:cNvPr id="153" name="Rectangle 164"/>
        <xdr:cNvSpPr>
          <a:spLocks/>
        </xdr:cNvSpPr>
      </xdr:nvSpPr>
      <xdr:spPr>
        <a:xfrm>
          <a:off x="7486650" y="4524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8</xdr:col>
      <xdr:colOff>962025</xdr:colOff>
      <xdr:row>28</xdr:row>
      <xdr:rowOff>0</xdr:rowOff>
    </xdr:to>
    <xdr:sp>
      <xdr:nvSpPr>
        <xdr:cNvPr id="154" name="Rectangle 165"/>
        <xdr:cNvSpPr>
          <a:spLocks/>
        </xdr:cNvSpPr>
      </xdr:nvSpPr>
      <xdr:spPr>
        <a:xfrm>
          <a:off x="7486650" y="4905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8</xdr:col>
      <xdr:colOff>962025</xdr:colOff>
      <xdr:row>32</xdr:row>
      <xdr:rowOff>0</xdr:rowOff>
    </xdr:to>
    <xdr:sp>
      <xdr:nvSpPr>
        <xdr:cNvPr id="155" name="Rectangle 166"/>
        <xdr:cNvSpPr>
          <a:spLocks/>
        </xdr:cNvSpPr>
      </xdr:nvSpPr>
      <xdr:spPr>
        <a:xfrm>
          <a:off x="7486650" y="5476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8</xdr:col>
      <xdr:colOff>962025</xdr:colOff>
      <xdr:row>35</xdr:row>
      <xdr:rowOff>0</xdr:rowOff>
    </xdr:to>
    <xdr:sp>
      <xdr:nvSpPr>
        <xdr:cNvPr id="156" name="Rectangle 167"/>
        <xdr:cNvSpPr>
          <a:spLocks/>
        </xdr:cNvSpPr>
      </xdr:nvSpPr>
      <xdr:spPr>
        <a:xfrm>
          <a:off x="7486650" y="6048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39</xdr:row>
      <xdr:rowOff>9525</xdr:rowOff>
    </xdr:from>
    <xdr:to>
      <xdr:col>8</xdr:col>
      <xdr:colOff>962025</xdr:colOff>
      <xdr:row>40</xdr:row>
      <xdr:rowOff>0</xdr:rowOff>
    </xdr:to>
    <xdr:sp>
      <xdr:nvSpPr>
        <xdr:cNvPr id="157" name="Rectangle 168"/>
        <xdr:cNvSpPr>
          <a:spLocks/>
        </xdr:cNvSpPr>
      </xdr:nvSpPr>
      <xdr:spPr>
        <a:xfrm>
          <a:off x="7486650" y="6810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40</xdr:row>
      <xdr:rowOff>9525</xdr:rowOff>
    </xdr:from>
    <xdr:to>
      <xdr:col>8</xdr:col>
      <xdr:colOff>962025</xdr:colOff>
      <xdr:row>41</xdr:row>
      <xdr:rowOff>0</xdr:rowOff>
    </xdr:to>
    <xdr:sp>
      <xdr:nvSpPr>
        <xdr:cNvPr id="158" name="Rectangle 169"/>
        <xdr:cNvSpPr>
          <a:spLocks/>
        </xdr:cNvSpPr>
      </xdr:nvSpPr>
      <xdr:spPr>
        <a:xfrm>
          <a:off x="7486650" y="7000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25</xdr:row>
      <xdr:rowOff>9525</xdr:rowOff>
    </xdr:from>
    <xdr:to>
      <xdr:col>11</xdr:col>
      <xdr:colOff>962025</xdr:colOff>
      <xdr:row>26</xdr:row>
      <xdr:rowOff>0</xdr:rowOff>
    </xdr:to>
    <xdr:sp>
      <xdr:nvSpPr>
        <xdr:cNvPr id="159" name="Rectangle 170"/>
        <xdr:cNvSpPr>
          <a:spLocks/>
        </xdr:cNvSpPr>
      </xdr:nvSpPr>
      <xdr:spPr>
        <a:xfrm>
          <a:off x="9925050" y="4524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27</xdr:row>
      <xdr:rowOff>9525</xdr:rowOff>
    </xdr:from>
    <xdr:to>
      <xdr:col>11</xdr:col>
      <xdr:colOff>962025</xdr:colOff>
      <xdr:row>28</xdr:row>
      <xdr:rowOff>0</xdr:rowOff>
    </xdr:to>
    <xdr:sp>
      <xdr:nvSpPr>
        <xdr:cNvPr id="160" name="Rectangle 171"/>
        <xdr:cNvSpPr>
          <a:spLocks/>
        </xdr:cNvSpPr>
      </xdr:nvSpPr>
      <xdr:spPr>
        <a:xfrm>
          <a:off x="9925050" y="4905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31</xdr:row>
      <xdr:rowOff>9525</xdr:rowOff>
    </xdr:from>
    <xdr:to>
      <xdr:col>11</xdr:col>
      <xdr:colOff>962025</xdr:colOff>
      <xdr:row>32</xdr:row>
      <xdr:rowOff>0</xdr:rowOff>
    </xdr:to>
    <xdr:sp>
      <xdr:nvSpPr>
        <xdr:cNvPr id="161" name="Rectangle 172"/>
        <xdr:cNvSpPr>
          <a:spLocks/>
        </xdr:cNvSpPr>
      </xdr:nvSpPr>
      <xdr:spPr>
        <a:xfrm>
          <a:off x="9925050" y="5476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32</xdr:row>
      <xdr:rowOff>9525</xdr:rowOff>
    </xdr:from>
    <xdr:to>
      <xdr:col>11</xdr:col>
      <xdr:colOff>962025</xdr:colOff>
      <xdr:row>33</xdr:row>
      <xdr:rowOff>0</xdr:rowOff>
    </xdr:to>
    <xdr:sp>
      <xdr:nvSpPr>
        <xdr:cNvPr id="162" name="Rectangle 173"/>
        <xdr:cNvSpPr>
          <a:spLocks/>
        </xdr:cNvSpPr>
      </xdr:nvSpPr>
      <xdr:spPr>
        <a:xfrm>
          <a:off x="9925050" y="5667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33</xdr:row>
      <xdr:rowOff>9525</xdr:rowOff>
    </xdr:from>
    <xdr:to>
      <xdr:col>11</xdr:col>
      <xdr:colOff>962025</xdr:colOff>
      <xdr:row>34</xdr:row>
      <xdr:rowOff>0</xdr:rowOff>
    </xdr:to>
    <xdr:sp>
      <xdr:nvSpPr>
        <xdr:cNvPr id="163" name="Rectangle 174"/>
        <xdr:cNvSpPr>
          <a:spLocks/>
        </xdr:cNvSpPr>
      </xdr:nvSpPr>
      <xdr:spPr>
        <a:xfrm>
          <a:off x="9925050" y="5857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38</xdr:row>
      <xdr:rowOff>9525</xdr:rowOff>
    </xdr:from>
    <xdr:to>
      <xdr:col>11</xdr:col>
      <xdr:colOff>962025</xdr:colOff>
      <xdr:row>39</xdr:row>
      <xdr:rowOff>0</xdr:rowOff>
    </xdr:to>
    <xdr:sp>
      <xdr:nvSpPr>
        <xdr:cNvPr id="164" name="Rectangle 175"/>
        <xdr:cNvSpPr>
          <a:spLocks/>
        </xdr:cNvSpPr>
      </xdr:nvSpPr>
      <xdr:spPr>
        <a:xfrm>
          <a:off x="9925050" y="6619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39</xdr:row>
      <xdr:rowOff>9525</xdr:rowOff>
    </xdr:from>
    <xdr:to>
      <xdr:col>11</xdr:col>
      <xdr:colOff>962025</xdr:colOff>
      <xdr:row>40</xdr:row>
      <xdr:rowOff>0</xdr:rowOff>
    </xdr:to>
    <xdr:sp>
      <xdr:nvSpPr>
        <xdr:cNvPr id="165" name="Rectangle 176"/>
        <xdr:cNvSpPr>
          <a:spLocks/>
        </xdr:cNvSpPr>
      </xdr:nvSpPr>
      <xdr:spPr>
        <a:xfrm>
          <a:off x="9925050" y="6810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25</xdr:row>
      <xdr:rowOff>9525</xdr:rowOff>
    </xdr:from>
    <xdr:to>
      <xdr:col>14</xdr:col>
      <xdr:colOff>962025</xdr:colOff>
      <xdr:row>26</xdr:row>
      <xdr:rowOff>0</xdr:rowOff>
    </xdr:to>
    <xdr:sp>
      <xdr:nvSpPr>
        <xdr:cNvPr id="166" name="Rectangle 177"/>
        <xdr:cNvSpPr>
          <a:spLocks/>
        </xdr:cNvSpPr>
      </xdr:nvSpPr>
      <xdr:spPr>
        <a:xfrm>
          <a:off x="12363450" y="4524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26</xdr:row>
      <xdr:rowOff>9525</xdr:rowOff>
    </xdr:from>
    <xdr:to>
      <xdr:col>14</xdr:col>
      <xdr:colOff>962025</xdr:colOff>
      <xdr:row>27</xdr:row>
      <xdr:rowOff>0</xdr:rowOff>
    </xdr:to>
    <xdr:sp>
      <xdr:nvSpPr>
        <xdr:cNvPr id="167" name="Rectangle 178"/>
        <xdr:cNvSpPr>
          <a:spLocks/>
        </xdr:cNvSpPr>
      </xdr:nvSpPr>
      <xdr:spPr>
        <a:xfrm>
          <a:off x="12363450" y="4714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27</xdr:row>
      <xdr:rowOff>9525</xdr:rowOff>
    </xdr:from>
    <xdr:to>
      <xdr:col>14</xdr:col>
      <xdr:colOff>962025</xdr:colOff>
      <xdr:row>28</xdr:row>
      <xdr:rowOff>0</xdr:rowOff>
    </xdr:to>
    <xdr:sp>
      <xdr:nvSpPr>
        <xdr:cNvPr id="168" name="Rectangle 179"/>
        <xdr:cNvSpPr>
          <a:spLocks/>
        </xdr:cNvSpPr>
      </xdr:nvSpPr>
      <xdr:spPr>
        <a:xfrm>
          <a:off x="12363450" y="4905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31</xdr:row>
      <xdr:rowOff>9525</xdr:rowOff>
    </xdr:from>
    <xdr:to>
      <xdr:col>14</xdr:col>
      <xdr:colOff>962025</xdr:colOff>
      <xdr:row>32</xdr:row>
      <xdr:rowOff>0</xdr:rowOff>
    </xdr:to>
    <xdr:sp>
      <xdr:nvSpPr>
        <xdr:cNvPr id="169" name="Rectangle 180"/>
        <xdr:cNvSpPr>
          <a:spLocks/>
        </xdr:cNvSpPr>
      </xdr:nvSpPr>
      <xdr:spPr>
        <a:xfrm>
          <a:off x="12363450" y="5476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33</xdr:row>
      <xdr:rowOff>9525</xdr:rowOff>
    </xdr:from>
    <xdr:to>
      <xdr:col>14</xdr:col>
      <xdr:colOff>962025</xdr:colOff>
      <xdr:row>34</xdr:row>
      <xdr:rowOff>0</xdr:rowOff>
    </xdr:to>
    <xdr:sp>
      <xdr:nvSpPr>
        <xdr:cNvPr id="170" name="Rectangle 181"/>
        <xdr:cNvSpPr>
          <a:spLocks/>
        </xdr:cNvSpPr>
      </xdr:nvSpPr>
      <xdr:spPr>
        <a:xfrm>
          <a:off x="12363450" y="5857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44</xdr:row>
      <xdr:rowOff>9525</xdr:rowOff>
    </xdr:from>
    <xdr:to>
      <xdr:col>14</xdr:col>
      <xdr:colOff>962025</xdr:colOff>
      <xdr:row>45</xdr:row>
      <xdr:rowOff>0</xdr:rowOff>
    </xdr:to>
    <xdr:sp>
      <xdr:nvSpPr>
        <xdr:cNvPr id="171" name="Rectangle 182"/>
        <xdr:cNvSpPr>
          <a:spLocks/>
        </xdr:cNvSpPr>
      </xdr:nvSpPr>
      <xdr:spPr>
        <a:xfrm>
          <a:off x="12363450" y="7800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46</xdr:row>
      <xdr:rowOff>9525</xdr:rowOff>
    </xdr:from>
    <xdr:to>
      <xdr:col>14</xdr:col>
      <xdr:colOff>962025</xdr:colOff>
      <xdr:row>47</xdr:row>
      <xdr:rowOff>0</xdr:rowOff>
    </xdr:to>
    <xdr:sp>
      <xdr:nvSpPr>
        <xdr:cNvPr id="172" name="Rectangle 183"/>
        <xdr:cNvSpPr>
          <a:spLocks/>
        </xdr:cNvSpPr>
      </xdr:nvSpPr>
      <xdr:spPr>
        <a:xfrm>
          <a:off x="12363450" y="8181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51</xdr:row>
      <xdr:rowOff>9525</xdr:rowOff>
    </xdr:from>
    <xdr:to>
      <xdr:col>14</xdr:col>
      <xdr:colOff>962025</xdr:colOff>
      <xdr:row>52</xdr:row>
      <xdr:rowOff>0</xdr:rowOff>
    </xdr:to>
    <xdr:sp>
      <xdr:nvSpPr>
        <xdr:cNvPr id="173" name="Rectangle 184"/>
        <xdr:cNvSpPr>
          <a:spLocks/>
        </xdr:cNvSpPr>
      </xdr:nvSpPr>
      <xdr:spPr>
        <a:xfrm>
          <a:off x="12363450" y="8943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52</xdr:row>
      <xdr:rowOff>9525</xdr:rowOff>
    </xdr:from>
    <xdr:to>
      <xdr:col>14</xdr:col>
      <xdr:colOff>962025</xdr:colOff>
      <xdr:row>53</xdr:row>
      <xdr:rowOff>0</xdr:rowOff>
    </xdr:to>
    <xdr:sp>
      <xdr:nvSpPr>
        <xdr:cNvPr id="174" name="Rectangle 185"/>
        <xdr:cNvSpPr>
          <a:spLocks/>
        </xdr:cNvSpPr>
      </xdr:nvSpPr>
      <xdr:spPr>
        <a:xfrm>
          <a:off x="12363450" y="9134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53</xdr:row>
      <xdr:rowOff>9525</xdr:rowOff>
    </xdr:from>
    <xdr:to>
      <xdr:col>14</xdr:col>
      <xdr:colOff>962025</xdr:colOff>
      <xdr:row>54</xdr:row>
      <xdr:rowOff>0</xdr:rowOff>
    </xdr:to>
    <xdr:sp>
      <xdr:nvSpPr>
        <xdr:cNvPr id="175" name="Rectangle 186"/>
        <xdr:cNvSpPr>
          <a:spLocks/>
        </xdr:cNvSpPr>
      </xdr:nvSpPr>
      <xdr:spPr>
        <a:xfrm>
          <a:off x="12363450" y="9324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52</xdr:row>
      <xdr:rowOff>9525</xdr:rowOff>
    </xdr:from>
    <xdr:to>
      <xdr:col>11</xdr:col>
      <xdr:colOff>962025</xdr:colOff>
      <xdr:row>53</xdr:row>
      <xdr:rowOff>0</xdr:rowOff>
    </xdr:to>
    <xdr:sp>
      <xdr:nvSpPr>
        <xdr:cNvPr id="176" name="Rectangle 187"/>
        <xdr:cNvSpPr>
          <a:spLocks/>
        </xdr:cNvSpPr>
      </xdr:nvSpPr>
      <xdr:spPr>
        <a:xfrm>
          <a:off x="9925050" y="9134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51</xdr:row>
      <xdr:rowOff>9525</xdr:rowOff>
    </xdr:from>
    <xdr:to>
      <xdr:col>11</xdr:col>
      <xdr:colOff>962025</xdr:colOff>
      <xdr:row>52</xdr:row>
      <xdr:rowOff>0</xdr:rowOff>
    </xdr:to>
    <xdr:sp>
      <xdr:nvSpPr>
        <xdr:cNvPr id="177" name="Rectangle 188"/>
        <xdr:cNvSpPr>
          <a:spLocks/>
        </xdr:cNvSpPr>
      </xdr:nvSpPr>
      <xdr:spPr>
        <a:xfrm>
          <a:off x="9925050" y="8943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60</xdr:row>
      <xdr:rowOff>9525</xdr:rowOff>
    </xdr:from>
    <xdr:to>
      <xdr:col>14</xdr:col>
      <xdr:colOff>962025</xdr:colOff>
      <xdr:row>61</xdr:row>
      <xdr:rowOff>0</xdr:rowOff>
    </xdr:to>
    <xdr:sp>
      <xdr:nvSpPr>
        <xdr:cNvPr id="178" name="Rectangle 189"/>
        <xdr:cNvSpPr>
          <a:spLocks/>
        </xdr:cNvSpPr>
      </xdr:nvSpPr>
      <xdr:spPr>
        <a:xfrm>
          <a:off x="12363450" y="10467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59</xdr:row>
      <xdr:rowOff>9525</xdr:rowOff>
    </xdr:from>
    <xdr:to>
      <xdr:col>14</xdr:col>
      <xdr:colOff>962025</xdr:colOff>
      <xdr:row>60</xdr:row>
      <xdr:rowOff>0</xdr:rowOff>
    </xdr:to>
    <xdr:sp>
      <xdr:nvSpPr>
        <xdr:cNvPr id="179" name="Rectangle 190"/>
        <xdr:cNvSpPr>
          <a:spLocks/>
        </xdr:cNvSpPr>
      </xdr:nvSpPr>
      <xdr:spPr>
        <a:xfrm>
          <a:off x="12363450" y="10277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59</xdr:row>
      <xdr:rowOff>9525</xdr:rowOff>
    </xdr:from>
    <xdr:to>
      <xdr:col>11</xdr:col>
      <xdr:colOff>962025</xdr:colOff>
      <xdr:row>60</xdr:row>
      <xdr:rowOff>0</xdr:rowOff>
    </xdr:to>
    <xdr:sp>
      <xdr:nvSpPr>
        <xdr:cNvPr id="180" name="Rectangle 191"/>
        <xdr:cNvSpPr>
          <a:spLocks/>
        </xdr:cNvSpPr>
      </xdr:nvSpPr>
      <xdr:spPr>
        <a:xfrm>
          <a:off x="9925050" y="10277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61</xdr:row>
      <xdr:rowOff>9525</xdr:rowOff>
    </xdr:from>
    <xdr:to>
      <xdr:col>11</xdr:col>
      <xdr:colOff>962025</xdr:colOff>
      <xdr:row>62</xdr:row>
      <xdr:rowOff>0</xdr:rowOff>
    </xdr:to>
    <xdr:sp>
      <xdr:nvSpPr>
        <xdr:cNvPr id="181" name="Rectangle 192"/>
        <xdr:cNvSpPr>
          <a:spLocks/>
        </xdr:cNvSpPr>
      </xdr:nvSpPr>
      <xdr:spPr>
        <a:xfrm>
          <a:off x="9925050" y="10658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70</xdr:row>
      <xdr:rowOff>9525</xdr:rowOff>
    </xdr:from>
    <xdr:to>
      <xdr:col>8</xdr:col>
      <xdr:colOff>962025</xdr:colOff>
      <xdr:row>71</xdr:row>
      <xdr:rowOff>0</xdr:rowOff>
    </xdr:to>
    <xdr:sp>
      <xdr:nvSpPr>
        <xdr:cNvPr id="182" name="Rectangle 193"/>
        <xdr:cNvSpPr>
          <a:spLocks/>
        </xdr:cNvSpPr>
      </xdr:nvSpPr>
      <xdr:spPr>
        <a:xfrm>
          <a:off x="7486650" y="12182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71</xdr:row>
      <xdr:rowOff>9525</xdr:rowOff>
    </xdr:from>
    <xdr:to>
      <xdr:col>8</xdr:col>
      <xdr:colOff>962025</xdr:colOff>
      <xdr:row>72</xdr:row>
      <xdr:rowOff>0</xdr:rowOff>
    </xdr:to>
    <xdr:sp>
      <xdr:nvSpPr>
        <xdr:cNvPr id="183" name="Rectangle 194"/>
        <xdr:cNvSpPr>
          <a:spLocks/>
        </xdr:cNvSpPr>
      </xdr:nvSpPr>
      <xdr:spPr>
        <a:xfrm>
          <a:off x="7486650" y="12372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75</xdr:row>
      <xdr:rowOff>9525</xdr:rowOff>
    </xdr:from>
    <xdr:to>
      <xdr:col>14</xdr:col>
      <xdr:colOff>962025</xdr:colOff>
      <xdr:row>76</xdr:row>
      <xdr:rowOff>0</xdr:rowOff>
    </xdr:to>
    <xdr:sp>
      <xdr:nvSpPr>
        <xdr:cNvPr id="184" name="Rectangle 195"/>
        <xdr:cNvSpPr>
          <a:spLocks/>
        </xdr:cNvSpPr>
      </xdr:nvSpPr>
      <xdr:spPr>
        <a:xfrm>
          <a:off x="12363450" y="12944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76</xdr:row>
      <xdr:rowOff>9525</xdr:rowOff>
    </xdr:from>
    <xdr:to>
      <xdr:col>14</xdr:col>
      <xdr:colOff>962025</xdr:colOff>
      <xdr:row>77</xdr:row>
      <xdr:rowOff>0</xdr:rowOff>
    </xdr:to>
    <xdr:sp>
      <xdr:nvSpPr>
        <xdr:cNvPr id="185" name="Rectangle 196"/>
        <xdr:cNvSpPr>
          <a:spLocks/>
        </xdr:cNvSpPr>
      </xdr:nvSpPr>
      <xdr:spPr>
        <a:xfrm>
          <a:off x="12363450" y="13134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82</xdr:row>
      <xdr:rowOff>9525</xdr:rowOff>
    </xdr:from>
    <xdr:to>
      <xdr:col>8</xdr:col>
      <xdr:colOff>962025</xdr:colOff>
      <xdr:row>83</xdr:row>
      <xdr:rowOff>0</xdr:rowOff>
    </xdr:to>
    <xdr:sp>
      <xdr:nvSpPr>
        <xdr:cNvPr id="186" name="Rectangle 197"/>
        <xdr:cNvSpPr>
          <a:spLocks/>
        </xdr:cNvSpPr>
      </xdr:nvSpPr>
      <xdr:spPr>
        <a:xfrm>
          <a:off x="7486650" y="14087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86</xdr:row>
      <xdr:rowOff>9525</xdr:rowOff>
    </xdr:from>
    <xdr:to>
      <xdr:col>8</xdr:col>
      <xdr:colOff>962025</xdr:colOff>
      <xdr:row>87</xdr:row>
      <xdr:rowOff>0</xdr:rowOff>
    </xdr:to>
    <xdr:sp>
      <xdr:nvSpPr>
        <xdr:cNvPr id="187" name="Rectangle 198"/>
        <xdr:cNvSpPr>
          <a:spLocks/>
        </xdr:cNvSpPr>
      </xdr:nvSpPr>
      <xdr:spPr>
        <a:xfrm>
          <a:off x="7486650" y="14849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82</xdr:row>
      <xdr:rowOff>9525</xdr:rowOff>
    </xdr:from>
    <xdr:to>
      <xdr:col>11</xdr:col>
      <xdr:colOff>962025</xdr:colOff>
      <xdr:row>83</xdr:row>
      <xdr:rowOff>0</xdr:rowOff>
    </xdr:to>
    <xdr:sp>
      <xdr:nvSpPr>
        <xdr:cNvPr id="188" name="Rectangle 199"/>
        <xdr:cNvSpPr>
          <a:spLocks/>
        </xdr:cNvSpPr>
      </xdr:nvSpPr>
      <xdr:spPr>
        <a:xfrm>
          <a:off x="9925050" y="14087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86</xdr:row>
      <xdr:rowOff>9525</xdr:rowOff>
    </xdr:from>
    <xdr:to>
      <xdr:col>14</xdr:col>
      <xdr:colOff>962025</xdr:colOff>
      <xdr:row>87</xdr:row>
      <xdr:rowOff>0</xdr:rowOff>
    </xdr:to>
    <xdr:sp>
      <xdr:nvSpPr>
        <xdr:cNvPr id="189" name="Rectangle 201"/>
        <xdr:cNvSpPr>
          <a:spLocks/>
        </xdr:cNvSpPr>
      </xdr:nvSpPr>
      <xdr:spPr>
        <a:xfrm>
          <a:off x="12363450" y="14849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87</xdr:row>
      <xdr:rowOff>9525</xdr:rowOff>
    </xdr:from>
    <xdr:to>
      <xdr:col>14</xdr:col>
      <xdr:colOff>962025</xdr:colOff>
      <xdr:row>88</xdr:row>
      <xdr:rowOff>0</xdr:rowOff>
    </xdr:to>
    <xdr:sp>
      <xdr:nvSpPr>
        <xdr:cNvPr id="190" name="Rectangle 202"/>
        <xdr:cNvSpPr>
          <a:spLocks/>
        </xdr:cNvSpPr>
      </xdr:nvSpPr>
      <xdr:spPr>
        <a:xfrm>
          <a:off x="12363450" y="15039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86</xdr:row>
      <xdr:rowOff>9525</xdr:rowOff>
    </xdr:from>
    <xdr:to>
      <xdr:col>11</xdr:col>
      <xdr:colOff>962025</xdr:colOff>
      <xdr:row>87</xdr:row>
      <xdr:rowOff>0</xdr:rowOff>
    </xdr:to>
    <xdr:sp>
      <xdr:nvSpPr>
        <xdr:cNvPr id="191" name="Rectangle 203"/>
        <xdr:cNvSpPr>
          <a:spLocks/>
        </xdr:cNvSpPr>
      </xdr:nvSpPr>
      <xdr:spPr>
        <a:xfrm>
          <a:off x="9925050" y="14849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8</xdr:col>
      <xdr:colOff>962025</xdr:colOff>
      <xdr:row>33</xdr:row>
      <xdr:rowOff>0</xdr:rowOff>
    </xdr:to>
    <xdr:sp>
      <xdr:nvSpPr>
        <xdr:cNvPr id="192" name="Rectangle 205"/>
        <xdr:cNvSpPr>
          <a:spLocks/>
        </xdr:cNvSpPr>
      </xdr:nvSpPr>
      <xdr:spPr>
        <a:xfrm>
          <a:off x="7486650" y="5667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26</xdr:row>
      <xdr:rowOff>9525</xdr:rowOff>
    </xdr:from>
    <xdr:to>
      <xdr:col>11</xdr:col>
      <xdr:colOff>962025</xdr:colOff>
      <xdr:row>27</xdr:row>
      <xdr:rowOff>0</xdr:rowOff>
    </xdr:to>
    <xdr:sp>
      <xdr:nvSpPr>
        <xdr:cNvPr id="193" name="Rectangle 206"/>
        <xdr:cNvSpPr>
          <a:spLocks/>
        </xdr:cNvSpPr>
      </xdr:nvSpPr>
      <xdr:spPr>
        <a:xfrm>
          <a:off x="9925050" y="4714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5</xdr:col>
      <xdr:colOff>123825</xdr:colOff>
      <xdr:row>45</xdr:row>
      <xdr:rowOff>9525</xdr:rowOff>
    </xdr:from>
    <xdr:to>
      <xdr:col>5</xdr:col>
      <xdr:colOff>962025</xdr:colOff>
      <xdr:row>46</xdr:row>
      <xdr:rowOff>0</xdr:rowOff>
    </xdr:to>
    <xdr:sp>
      <xdr:nvSpPr>
        <xdr:cNvPr id="194" name="Rectangle 207"/>
        <xdr:cNvSpPr>
          <a:spLocks/>
        </xdr:cNvSpPr>
      </xdr:nvSpPr>
      <xdr:spPr>
        <a:xfrm>
          <a:off x="5048250" y="7991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5</xdr:col>
      <xdr:colOff>123825</xdr:colOff>
      <xdr:row>46</xdr:row>
      <xdr:rowOff>9525</xdr:rowOff>
    </xdr:from>
    <xdr:to>
      <xdr:col>5</xdr:col>
      <xdr:colOff>962025</xdr:colOff>
      <xdr:row>47</xdr:row>
      <xdr:rowOff>0</xdr:rowOff>
    </xdr:to>
    <xdr:sp>
      <xdr:nvSpPr>
        <xdr:cNvPr id="195" name="Rectangle 208"/>
        <xdr:cNvSpPr>
          <a:spLocks/>
        </xdr:cNvSpPr>
      </xdr:nvSpPr>
      <xdr:spPr>
        <a:xfrm>
          <a:off x="5048250" y="8181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5</xdr:col>
      <xdr:colOff>123825</xdr:colOff>
      <xdr:row>70</xdr:row>
      <xdr:rowOff>9525</xdr:rowOff>
    </xdr:from>
    <xdr:to>
      <xdr:col>5</xdr:col>
      <xdr:colOff>962025</xdr:colOff>
      <xdr:row>71</xdr:row>
      <xdr:rowOff>0</xdr:rowOff>
    </xdr:to>
    <xdr:sp>
      <xdr:nvSpPr>
        <xdr:cNvPr id="196" name="Rectangle 209"/>
        <xdr:cNvSpPr>
          <a:spLocks/>
        </xdr:cNvSpPr>
      </xdr:nvSpPr>
      <xdr:spPr>
        <a:xfrm>
          <a:off x="5048250" y="12182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5</xdr:col>
      <xdr:colOff>123825</xdr:colOff>
      <xdr:row>71</xdr:row>
      <xdr:rowOff>9525</xdr:rowOff>
    </xdr:from>
    <xdr:to>
      <xdr:col>5</xdr:col>
      <xdr:colOff>962025</xdr:colOff>
      <xdr:row>72</xdr:row>
      <xdr:rowOff>0</xdr:rowOff>
    </xdr:to>
    <xdr:sp>
      <xdr:nvSpPr>
        <xdr:cNvPr id="197" name="Rectangle 210"/>
        <xdr:cNvSpPr>
          <a:spLocks/>
        </xdr:cNvSpPr>
      </xdr:nvSpPr>
      <xdr:spPr>
        <a:xfrm>
          <a:off x="5048250" y="12372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84</xdr:row>
      <xdr:rowOff>9525</xdr:rowOff>
    </xdr:from>
    <xdr:to>
      <xdr:col>11</xdr:col>
      <xdr:colOff>962025</xdr:colOff>
      <xdr:row>85</xdr:row>
      <xdr:rowOff>0</xdr:rowOff>
    </xdr:to>
    <xdr:sp>
      <xdr:nvSpPr>
        <xdr:cNvPr id="198" name="Rectangle 211"/>
        <xdr:cNvSpPr>
          <a:spLocks/>
        </xdr:cNvSpPr>
      </xdr:nvSpPr>
      <xdr:spPr>
        <a:xfrm>
          <a:off x="9925050" y="14468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74</xdr:row>
      <xdr:rowOff>9525</xdr:rowOff>
    </xdr:from>
    <xdr:to>
      <xdr:col>14</xdr:col>
      <xdr:colOff>962025</xdr:colOff>
      <xdr:row>75</xdr:row>
      <xdr:rowOff>0</xdr:rowOff>
    </xdr:to>
    <xdr:sp>
      <xdr:nvSpPr>
        <xdr:cNvPr id="199" name="Rectangle 212"/>
        <xdr:cNvSpPr>
          <a:spLocks/>
        </xdr:cNvSpPr>
      </xdr:nvSpPr>
      <xdr:spPr>
        <a:xfrm>
          <a:off x="12363450" y="12753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23</xdr:row>
      <xdr:rowOff>9525</xdr:rowOff>
    </xdr:from>
    <xdr:to>
      <xdr:col>11</xdr:col>
      <xdr:colOff>962025</xdr:colOff>
      <xdr:row>24</xdr:row>
      <xdr:rowOff>0</xdr:rowOff>
    </xdr:to>
    <xdr:sp>
      <xdr:nvSpPr>
        <xdr:cNvPr id="200" name="Rectangle 213"/>
        <xdr:cNvSpPr>
          <a:spLocks/>
        </xdr:cNvSpPr>
      </xdr:nvSpPr>
      <xdr:spPr>
        <a:xfrm>
          <a:off x="9925050" y="4143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30</xdr:row>
      <xdr:rowOff>9525</xdr:rowOff>
    </xdr:from>
    <xdr:to>
      <xdr:col>11</xdr:col>
      <xdr:colOff>962025</xdr:colOff>
      <xdr:row>31</xdr:row>
      <xdr:rowOff>0</xdr:rowOff>
    </xdr:to>
    <xdr:sp>
      <xdr:nvSpPr>
        <xdr:cNvPr id="201" name="Rectangle 214"/>
        <xdr:cNvSpPr>
          <a:spLocks/>
        </xdr:cNvSpPr>
      </xdr:nvSpPr>
      <xdr:spPr>
        <a:xfrm>
          <a:off x="9925050" y="5286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38</xdr:row>
      <xdr:rowOff>9525</xdr:rowOff>
    </xdr:from>
    <xdr:to>
      <xdr:col>8</xdr:col>
      <xdr:colOff>962025</xdr:colOff>
      <xdr:row>39</xdr:row>
      <xdr:rowOff>0</xdr:rowOff>
    </xdr:to>
    <xdr:sp>
      <xdr:nvSpPr>
        <xdr:cNvPr id="202" name="Rectangle 215"/>
        <xdr:cNvSpPr>
          <a:spLocks/>
        </xdr:cNvSpPr>
      </xdr:nvSpPr>
      <xdr:spPr>
        <a:xfrm>
          <a:off x="7486650" y="6619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83</xdr:row>
      <xdr:rowOff>9525</xdr:rowOff>
    </xdr:from>
    <xdr:to>
      <xdr:col>8</xdr:col>
      <xdr:colOff>962025</xdr:colOff>
      <xdr:row>84</xdr:row>
      <xdr:rowOff>0</xdr:rowOff>
    </xdr:to>
    <xdr:sp>
      <xdr:nvSpPr>
        <xdr:cNvPr id="203" name="Rectangle 216"/>
        <xdr:cNvSpPr>
          <a:spLocks/>
        </xdr:cNvSpPr>
      </xdr:nvSpPr>
      <xdr:spPr>
        <a:xfrm>
          <a:off x="7486650" y="14277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60</xdr:row>
      <xdr:rowOff>9525</xdr:rowOff>
    </xdr:from>
    <xdr:to>
      <xdr:col>11</xdr:col>
      <xdr:colOff>962025</xdr:colOff>
      <xdr:row>61</xdr:row>
      <xdr:rowOff>0</xdr:rowOff>
    </xdr:to>
    <xdr:sp>
      <xdr:nvSpPr>
        <xdr:cNvPr id="204" name="Rectangle 217"/>
        <xdr:cNvSpPr>
          <a:spLocks/>
        </xdr:cNvSpPr>
      </xdr:nvSpPr>
      <xdr:spPr>
        <a:xfrm>
          <a:off x="9925050" y="10467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75</xdr:row>
      <xdr:rowOff>9525</xdr:rowOff>
    </xdr:from>
    <xdr:to>
      <xdr:col>11</xdr:col>
      <xdr:colOff>962025</xdr:colOff>
      <xdr:row>76</xdr:row>
      <xdr:rowOff>0</xdr:rowOff>
    </xdr:to>
    <xdr:sp>
      <xdr:nvSpPr>
        <xdr:cNvPr id="205" name="Rectangle 218"/>
        <xdr:cNvSpPr>
          <a:spLocks/>
        </xdr:cNvSpPr>
      </xdr:nvSpPr>
      <xdr:spPr>
        <a:xfrm>
          <a:off x="9925050" y="12944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77</xdr:row>
      <xdr:rowOff>9525</xdr:rowOff>
    </xdr:from>
    <xdr:to>
      <xdr:col>11</xdr:col>
      <xdr:colOff>962025</xdr:colOff>
      <xdr:row>78</xdr:row>
      <xdr:rowOff>0</xdr:rowOff>
    </xdr:to>
    <xdr:sp>
      <xdr:nvSpPr>
        <xdr:cNvPr id="206" name="Rectangle 219"/>
        <xdr:cNvSpPr>
          <a:spLocks/>
        </xdr:cNvSpPr>
      </xdr:nvSpPr>
      <xdr:spPr>
        <a:xfrm>
          <a:off x="9925050" y="13325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87</xdr:row>
      <xdr:rowOff>9525</xdr:rowOff>
    </xdr:from>
    <xdr:to>
      <xdr:col>11</xdr:col>
      <xdr:colOff>962025</xdr:colOff>
      <xdr:row>88</xdr:row>
      <xdr:rowOff>0</xdr:rowOff>
    </xdr:to>
    <xdr:sp>
      <xdr:nvSpPr>
        <xdr:cNvPr id="207" name="Rectangle 220"/>
        <xdr:cNvSpPr>
          <a:spLocks/>
        </xdr:cNvSpPr>
      </xdr:nvSpPr>
      <xdr:spPr>
        <a:xfrm>
          <a:off x="9925050" y="15039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61</xdr:row>
      <xdr:rowOff>9525</xdr:rowOff>
    </xdr:from>
    <xdr:to>
      <xdr:col>14</xdr:col>
      <xdr:colOff>962025</xdr:colOff>
      <xdr:row>62</xdr:row>
      <xdr:rowOff>0</xdr:rowOff>
    </xdr:to>
    <xdr:sp>
      <xdr:nvSpPr>
        <xdr:cNvPr id="208" name="Rectangle 221"/>
        <xdr:cNvSpPr>
          <a:spLocks/>
        </xdr:cNvSpPr>
      </xdr:nvSpPr>
      <xdr:spPr>
        <a:xfrm>
          <a:off x="12363450" y="10658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63</xdr:row>
      <xdr:rowOff>9525</xdr:rowOff>
    </xdr:from>
    <xdr:to>
      <xdr:col>14</xdr:col>
      <xdr:colOff>962025</xdr:colOff>
      <xdr:row>64</xdr:row>
      <xdr:rowOff>0</xdr:rowOff>
    </xdr:to>
    <xdr:sp>
      <xdr:nvSpPr>
        <xdr:cNvPr id="209" name="Rectangle 222"/>
        <xdr:cNvSpPr>
          <a:spLocks/>
        </xdr:cNvSpPr>
      </xdr:nvSpPr>
      <xdr:spPr>
        <a:xfrm>
          <a:off x="12363450" y="11039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69</xdr:row>
      <xdr:rowOff>9525</xdr:rowOff>
    </xdr:from>
    <xdr:to>
      <xdr:col>14</xdr:col>
      <xdr:colOff>962025</xdr:colOff>
      <xdr:row>70</xdr:row>
      <xdr:rowOff>0</xdr:rowOff>
    </xdr:to>
    <xdr:sp>
      <xdr:nvSpPr>
        <xdr:cNvPr id="210" name="Rectangle 223"/>
        <xdr:cNvSpPr>
          <a:spLocks/>
        </xdr:cNvSpPr>
      </xdr:nvSpPr>
      <xdr:spPr>
        <a:xfrm>
          <a:off x="12363450" y="11991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70</xdr:row>
      <xdr:rowOff>9525</xdr:rowOff>
    </xdr:from>
    <xdr:to>
      <xdr:col>14</xdr:col>
      <xdr:colOff>962025</xdr:colOff>
      <xdr:row>71</xdr:row>
      <xdr:rowOff>0</xdr:rowOff>
    </xdr:to>
    <xdr:sp>
      <xdr:nvSpPr>
        <xdr:cNvPr id="211" name="Rectangle 224"/>
        <xdr:cNvSpPr>
          <a:spLocks/>
        </xdr:cNvSpPr>
      </xdr:nvSpPr>
      <xdr:spPr>
        <a:xfrm>
          <a:off x="12363450" y="12182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85</xdr:row>
      <xdr:rowOff>9525</xdr:rowOff>
    </xdr:from>
    <xdr:to>
      <xdr:col>14</xdr:col>
      <xdr:colOff>962025</xdr:colOff>
      <xdr:row>86</xdr:row>
      <xdr:rowOff>0</xdr:rowOff>
    </xdr:to>
    <xdr:sp>
      <xdr:nvSpPr>
        <xdr:cNvPr id="212" name="Rectangle 225"/>
        <xdr:cNvSpPr>
          <a:spLocks/>
        </xdr:cNvSpPr>
      </xdr:nvSpPr>
      <xdr:spPr>
        <a:xfrm>
          <a:off x="12363450" y="14658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26</xdr:row>
      <xdr:rowOff>9525</xdr:rowOff>
    </xdr:from>
    <xdr:to>
      <xdr:col>17</xdr:col>
      <xdr:colOff>962025</xdr:colOff>
      <xdr:row>27</xdr:row>
      <xdr:rowOff>0</xdr:rowOff>
    </xdr:to>
    <xdr:sp>
      <xdr:nvSpPr>
        <xdr:cNvPr id="213" name="Rectangle 322"/>
        <xdr:cNvSpPr>
          <a:spLocks/>
        </xdr:cNvSpPr>
      </xdr:nvSpPr>
      <xdr:spPr>
        <a:xfrm>
          <a:off x="14801850" y="4714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27</xdr:row>
      <xdr:rowOff>9525</xdr:rowOff>
    </xdr:from>
    <xdr:to>
      <xdr:col>17</xdr:col>
      <xdr:colOff>962025</xdr:colOff>
      <xdr:row>28</xdr:row>
      <xdr:rowOff>0</xdr:rowOff>
    </xdr:to>
    <xdr:sp>
      <xdr:nvSpPr>
        <xdr:cNvPr id="214" name="Rectangle 323"/>
        <xdr:cNvSpPr>
          <a:spLocks/>
        </xdr:cNvSpPr>
      </xdr:nvSpPr>
      <xdr:spPr>
        <a:xfrm>
          <a:off x="14801850" y="4905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30</xdr:row>
      <xdr:rowOff>9525</xdr:rowOff>
    </xdr:from>
    <xdr:to>
      <xdr:col>17</xdr:col>
      <xdr:colOff>962025</xdr:colOff>
      <xdr:row>31</xdr:row>
      <xdr:rowOff>0</xdr:rowOff>
    </xdr:to>
    <xdr:sp>
      <xdr:nvSpPr>
        <xdr:cNvPr id="215" name="Rectangle 324"/>
        <xdr:cNvSpPr>
          <a:spLocks/>
        </xdr:cNvSpPr>
      </xdr:nvSpPr>
      <xdr:spPr>
        <a:xfrm>
          <a:off x="14801850" y="5286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31</xdr:row>
      <xdr:rowOff>9525</xdr:rowOff>
    </xdr:from>
    <xdr:to>
      <xdr:col>17</xdr:col>
      <xdr:colOff>962025</xdr:colOff>
      <xdr:row>32</xdr:row>
      <xdr:rowOff>0</xdr:rowOff>
    </xdr:to>
    <xdr:sp>
      <xdr:nvSpPr>
        <xdr:cNvPr id="216" name="Rectangle 325"/>
        <xdr:cNvSpPr>
          <a:spLocks/>
        </xdr:cNvSpPr>
      </xdr:nvSpPr>
      <xdr:spPr>
        <a:xfrm>
          <a:off x="14801850" y="5476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32</xdr:row>
      <xdr:rowOff>9525</xdr:rowOff>
    </xdr:from>
    <xdr:to>
      <xdr:col>17</xdr:col>
      <xdr:colOff>962025</xdr:colOff>
      <xdr:row>33</xdr:row>
      <xdr:rowOff>0</xdr:rowOff>
    </xdr:to>
    <xdr:sp>
      <xdr:nvSpPr>
        <xdr:cNvPr id="217" name="Rectangle 326"/>
        <xdr:cNvSpPr>
          <a:spLocks/>
        </xdr:cNvSpPr>
      </xdr:nvSpPr>
      <xdr:spPr>
        <a:xfrm>
          <a:off x="14801850" y="5667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19</xdr:row>
      <xdr:rowOff>9525</xdr:rowOff>
    </xdr:from>
    <xdr:to>
      <xdr:col>20</xdr:col>
      <xdr:colOff>962025</xdr:colOff>
      <xdr:row>20</xdr:row>
      <xdr:rowOff>0</xdr:rowOff>
    </xdr:to>
    <xdr:sp>
      <xdr:nvSpPr>
        <xdr:cNvPr id="218" name="Rectangle 327"/>
        <xdr:cNvSpPr>
          <a:spLocks/>
        </xdr:cNvSpPr>
      </xdr:nvSpPr>
      <xdr:spPr>
        <a:xfrm>
          <a:off x="17240250" y="3571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20</xdr:row>
      <xdr:rowOff>9525</xdr:rowOff>
    </xdr:from>
    <xdr:to>
      <xdr:col>20</xdr:col>
      <xdr:colOff>962025</xdr:colOff>
      <xdr:row>21</xdr:row>
      <xdr:rowOff>0</xdr:rowOff>
    </xdr:to>
    <xdr:sp>
      <xdr:nvSpPr>
        <xdr:cNvPr id="219" name="Rectangle 328"/>
        <xdr:cNvSpPr>
          <a:spLocks/>
        </xdr:cNvSpPr>
      </xdr:nvSpPr>
      <xdr:spPr>
        <a:xfrm>
          <a:off x="17240250" y="3762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23</xdr:row>
      <xdr:rowOff>9525</xdr:rowOff>
    </xdr:from>
    <xdr:to>
      <xdr:col>20</xdr:col>
      <xdr:colOff>962025</xdr:colOff>
      <xdr:row>24</xdr:row>
      <xdr:rowOff>0</xdr:rowOff>
    </xdr:to>
    <xdr:sp>
      <xdr:nvSpPr>
        <xdr:cNvPr id="220" name="Rectangle 329"/>
        <xdr:cNvSpPr>
          <a:spLocks/>
        </xdr:cNvSpPr>
      </xdr:nvSpPr>
      <xdr:spPr>
        <a:xfrm>
          <a:off x="17240250" y="4143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24</xdr:row>
      <xdr:rowOff>9525</xdr:rowOff>
    </xdr:from>
    <xdr:to>
      <xdr:col>20</xdr:col>
      <xdr:colOff>962025</xdr:colOff>
      <xdr:row>25</xdr:row>
      <xdr:rowOff>0</xdr:rowOff>
    </xdr:to>
    <xdr:sp>
      <xdr:nvSpPr>
        <xdr:cNvPr id="221" name="Rectangle 330"/>
        <xdr:cNvSpPr>
          <a:spLocks/>
        </xdr:cNvSpPr>
      </xdr:nvSpPr>
      <xdr:spPr>
        <a:xfrm>
          <a:off x="17240250" y="4333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27</xdr:row>
      <xdr:rowOff>9525</xdr:rowOff>
    </xdr:from>
    <xdr:to>
      <xdr:col>20</xdr:col>
      <xdr:colOff>962025</xdr:colOff>
      <xdr:row>28</xdr:row>
      <xdr:rowOff>0</xdr:rowOff>
    </xdr:to>
    <xdr:sp>
      <xdr:nvSpPr>
        <xdr:cNvPr id="222" name="Rectangle 331"/>
        <xdr:cNvSpPr>
          <a:spLocks/>
        </xdr:cNvSpPr>
      </xdr:nvSpPr>
      <xdr:spPr>
        <a:xfrm>
          <a:off x="17240250" y="4905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37</xdr:row>
      <xdr:rowOff>9525</xdr:rowOff>
    </xdr:from>
    <xdr:to>
      <xdr:col>20</xdr:col>
      <xdr:colOff>962025</xdr:colOff>
      <xdr:row>38</xdr:row>
      <xdr:rowOff>0</xdr:rowOff>
    </xdr:to>
    <xdr:sp>
      <xdr:nvSpPr>
        <xdr:cNvPr id="223" name="Rectangle 332"/>
        <xdr:cNvSpPr>
          <a:spLocks/>
        </xdr:cNvSpPr>
      </xdr:nvSpPr>
      <xdr:spPr>
        <a:xfrm>
          <a:off x="17240250" y="6429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39</xdr:row>
      <xdr:rowOff>9525</xdr:rowOff>
    </xdr:from>
    <xdr:to>
      <xdr:col>20</xdr:col>
      <xdr:colOff>962025</xdr:colOff>
      <xdr:row>40</xdr:row>
      <xdr:rowOff>0</xdr:rowOff>
    </xdr:to>
    <xdr:sp>
      <xdr:nvSpPr>
        <xdr:cNvPr id="224" name="Rectangle 333"/>
        <xdr:cNvSpPr>
          <a:spLocks/>
        </xdr:cNvSpPr>
      </xdr:nvSpPr>
      <xdr:spPr>
        <a:xfrm>
          <a:off x="17240250" y="6810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39</xdr:row>
      <xdr:rowOff>9525</xdr:rowOff>
    </xdr:from>
    <xdr:to>
      <xdr:col>17</xdr:col>
      <xdr:colOff>962025</xdr:colOff>
      <xdr:row>40</xdr:row>
      <xdr:rowOff>0</xdr:rowOff>
    </xdr:to>
    <xdr:sp>
      <xdr:nvSpPr>
        <xdr:cNvPr id="225" name="Rectangle 334"/>
        <xdr:cNvSpPr>
          <a:spLocks/>
        </xdr:cNvSpPr>
      </xdr:nvSpPr>
      <xdr:spPr>
        <a:xfrm>
          <a:off x="14801850" y="6810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40</xdr:row>
      <xdr:rowOff>0</xdr:rowOff>
    </xdr:from>
    <xdr:to>
      <xdr:col>17</xdr:col>
      <xdr:colOff>962025</xdr:colOff>
      <xdr:row>40</xdr:row>
      <xdr:rowOff>180975</xdr:rowOff>
    </xdr:to>
    <xdr:sp>
      <xdr:nvSpPr>
        <xdr:cNvPr id="226" name="Rectangle 335"/>
        <xdr:cNvSpPr>
          <a:spLocks/>
        </xdr:cNvSpPr>
      </xdr:nvSpPr>
      <xdr:spPr>
        <a:xfrm>
          <a:off x="14801850" y="6991350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51</xdr:row>
      <xdr:rowOff>9525</xdr:rowOff>
    </xdr:from>
    <xdr:to>
      <xdr:col>17</xdr:col>
      <xdr:colOff>962025</xdr:colOff>
      <xdr:row>52</xdr:row>
      <xdr:rowOff>0</xdr:rowOff>
    </xdr:to>
    <xdr:sp>
      <xdr:nvSpPr>
        <xdr:cNvPr id="227" name="Rectangle 336"/>
        <xdr:cNvSpPr>
          <a:spLocks/>
        </xdr:cNvSpPr>
      </xdr:nvSpPr>
      <xdr:spPr>
        <a:xfrm>
          <a:off x="14801850" y="8943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52</xdr:row>
      <xdr:rowOff>9525</xdr:rowOff>
    </xdr:from>
    <xdr:to>
      <xdr:col>17</xdr:col>
      <xdr:colOff>962025</xdr:colOff>
      <xdr:row>53</xdr:row>
      <xdr:rowOff>0</xdr:rowOff>
    </xdr:to>
    <xdr:sp>
      <xdr:nvSpPr>
        <xdr:cNvPr id="228" name="Rectangle 337"/>
        <xdr:cNvSpPr>
          <a:spLocks/>
        </xdr:cNvSpPr>
      </xdr:nvSpPr>
      <xdr:spPr>
        <a:xfrm>
          <a:off x="14801850" y="9134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53</xdr:row>
      <xdr:rowOff>9525</xdr:rowOff>
    </xdr:from>
    <xdr:to>
      <xdr:col>17</xdr:col>
      <xdr:colOff>962025</xdr:colOff>
      <xdr:row>54</xdr:row>
      <xdr:rowOff>0</xdr:rowOff>
    </xdr:to>
    <xdr:sp>
      <xdr:nvSpPr>
        <xdr:cNvPr id="229" name="Rectangle 338"/>
        <xdr:cNvSpPr>
          <a:spLocks/>
        </xdr:cNvSpPr>
      </xdr:nvSpPr>
      <xdr:spPr>
        <a:xfrm>
          <a:off x="14801850" y="9324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63</xdr:row>
      <xdr:rowOff>9525</xdr:rowOff>
    </xdr:from>
    <xdr:to>
      <xdr:col>17</xdr:col>
      <xdr:colOff>962025</xdr:colOff>
      <xdr:row>64</xdr:row>
      <xdr:rowOff>0</xdr:rowOff>
    </xdr:to>
    <xdr:sp>
      <xdr:nvSpPr>
        <xdr:cNvPr id="230" name="Rectangle 339"/>
        <xdr:cNvSpPr>
          <a:spLocks/>
        </xdr:cNvSpPr>
      </xdr:nvSpPr>
      <xdr:spPr>
        <a:xfrm>
          <a:off x="14801850" y="11039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59</xdr:row>
      <xdr:rowOff>9525</xdr:rowOff>
    </xdr:from>
    <xdr:to>
      <xdr:col>17</xdr:col>
      <xdr:colOff>962025</xdr:colOff>
      <xdr:row>60</xdr:row>
      <xdr:rowOff>0</xdr:rowOff>
    </xdr:to>
    <xdr:sp>
      <xdr:nvSpPr>
        <xdr:cNvPr id="231" name="Rectangle 340"/>
        <xdr:cNvSpPr>
          <a:spLocks/>
        </xdr:cNvSpPr>
      </xdr:nvSpPr>
      <xdr:spPr>
        <a:xfrm>
          <a:off x="14801850" y="10277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76</xdr:row>
      <xdr:rowOff>9525</xdr:rowOff>
    </xdr:from>
    <xdr:to>
      <xdr:col>17</xdr:col>
      <xdr:colOff>962025</xdr:colOff>
      <xdr:row>77</xdr:row>
      <xdr:rowOff>0</xdr:rowOff>
    </xdr:to>
    <xdr:sp>
      <xdr:nvSpPr>
        <xdr:cNvPr id="232" name="Rectangle 341"/>
        <xdr:cNvSpPr>
          <a:spLocks/>
        </xdr:cNvSpPr>
      </xdr:nvSpPr>
      <xdr:spPr>
        <a:xfrm>
          <a:off x="14801850" y="13134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77</xdr:row>
      <xdr:rowOff>9525</xdr:rowOff>
    </xdr:from>
    <xdr:to>
      <xdr:col>17</xdr:col>
      <xdr:colOff>962025</xdr:colOff>
      <xdr:row>78</xdr:row>
      <xdr:rowOff>0</xdr:rowOff>
    </xdr:to>
    <xdr:sp>
      <xdr:nvSpPr>
        <xdr:cNvPr id="233" name="Rectangle 342"/>
        <xdr:cNvSpPr>
          <a:spLocks/>
        </xdr:cNvSpPr>
      </xdr:nvSpPr>
      <xdr:spPr>
        <a:xfrm>
          <a:off x="14801850" y="13325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84</xdr:row>
      <xdr:rowOff>9525</xdr:rowOff>
    </xdr:from>
    <xdr:to>
      <xdr:col>17</xdr:col>
      <xdr:colOff>962025</xdr:colOff>
      <xdr:row>85</xdr:row>
      <xdr:rowOff>0</xdr:rowOff>
    </xdr:to>
    <xdr:sp>
      <xdr:nvSpPr>
        <xdr:cNvPr id="234" name="Rectangle 343"/>
        <xdr:cNvSpPr>
          <a:spLocks/>
        </xdr:cNvSpPr>
      </xdr:nvSpPr>
      <xdr:spPr>
        <a:xfrm>
          <a:off x="14801850" y="14468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85</xdr:row>
      <xdr:rowOff>9525</xdr:rowOff>
    </xdr:from>
    <xdr:to>
      <xdr:col>17</xdr:col>
      <xdr:colOff>962025</xdr:colOff>
      <xdr:row>86</xdr:row>
      <xdr:rowOff>0</xdr:rowOff>
    </xdr:to>
    <xdr:sp>
      <xdr:nvSpPr>
        <xdr:cNvPr id="235" name="Rectangle 344"/>
        <xdr:cNvSpPr>
          <a:spLocks/>
        </xdr:cNvSpPr>
      </xdr:nvSpPr>
      <xdr:spPr>
        <a:xfrm>
          <a:off x="14801850" y="14658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59</xdr:row>
      <xdr:rowOff>9525</xdr:rowOff>
    </xdr:from>
    <xdr:to>
      <xdr:col>20</xdr:col>
      <xdr:colOff>962025</xdr:colOff>
      <xdr:row>60</xdr:row>
      <xdr:rowOff>0</xdr:rowOff>
    </xdr:to>
    <xdr:sp>
      <xdr:nvSpPr>
        <xdr:cNvPr id="236" name="Rectangle 345"/>
        <xdr:cNvSpPr>
          <a:spLocks/>
        </xdr:cNvSpPr>
      </xdr:nvSpPr>
      <xdr:spPr>
        <a:xfrm>
          <a:off x="17240250" y="10277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66</xdr:row>
      <xdr:rowOff>9525</xdr:rowOff>
    </xdr:from>
    <xdr:to>
      <xdr:col>20</xdr:col>
      <xdr:colOff>962025</xdr:colOff>
      <xdr:row>67</xdr:row>
      <xdr:rowOff>0</xdr:rowOff>
    </xdr:to>
    <xdr:sp>
      <xdr:nvSpPr>
        <xdr:cNvPr id="237" name="Rectangle 346"/>
        <xdr:cNvSpPr>
          <a:spLocks/>
        </xdr:cNvSpPr>
      </xdr:nvSpPr>
      <xdr:spPr>
        <a:xfrm>
          <a:off x="17240250" y="11610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69</xdr:row>
      <xdr:rowOff>9525</xdr:rowOff>
    </xdr:from>
    <xdr:to>
      <xdr:col>20</xdr:col>
      <xdr:colOff>962025</xdr:colOff>
      <xdr:row>70</xdr:row>
      <xdr:rowOff>0</xdr:rowOff>
    </xdr:to>
    <xdr:sp>
      <xdr:nvSpPr>
        <xdr:cNvPr id="238" name="Rectangle 347"/>
        <xdr:cNvSpPr>
          <a:spLocks/>
        </xdr:cNvSpPr>
      </xdr:nvSpPr>
      <xdr:spPr>
        <a:xfrm>
          <a:off x="17240250" y="11991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70</xdr:row>
      <xdr:rowOff>9525</xdr:rowOff>
    </xdr:from>
    <xdr:to>
      <xdr:col>20</xdr:col>
      <xdr:colOff>962025</xdr:colOff>
      <xdr:row>71</xdr:row>
      <xdr:rowOff>0</xdr:rowOff>
    </xdr:to>
    <xdr:sp>
      <xdr:nvSpPr>
        <xdr:cNvPr id="239" name="Rectangle 348"/>
        <xdr:cNvSpPr>
          <a:spLocks/>
        </xdr:cNvSpPr>
      </xdr:nvSpPr>
      <xdr:spPr>
        <a:xfrm>
          <a:off x="17240250" y="12182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74</xdr:row>
      <xdr:rowOff>9525</xdr:rowOff>
    </xdr:from>
    <xdr:to>
      <xdr:col>20</xdr:col>
      <xdr:colOff>962025</xdr:colOff>
      <xdr:row>75</xdr:row>
      <xdr:rowOff>0</xdr:rowOff>
    </xdr:to>
    <xdr:sp>
      <xdr:nvSpPr>
        <xdr:cNvPr id="240" name="Rectangle 349"/>
        <xdr:cNvSpPr>
          <a:spLocks/>
        </xdr:cNvSpPr>
      </xdr:nvSpPr>
      <xdr:spPr>
        <a:xfrm>
          <a:off x="17240250" y="12753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76</xdr:row>
      <xdr:rowOff>9525</xdr:rowOff>
    </xdr:from>
    <xdr:to>
      <xdr:col>20</xdr:col>
      <xdr:colOff>962025</xdr:colOff>
      <xdr:row>77</xdr:row>
      <xdr:rowOff>0</xdr:rowOff>
    </xdr:to>
    <xdr:sp>
      <xdr:nvSpPr>
        <xdr:cNvPr id="241" name="Rectangle 350"/>
        <xdr:cNvSpPr>
          <a:spLocks/>
        </xdr:cNvSpPr>
      </xdr:nvSpPr>
      <xdr:spPr>
        <a:xfrm>
          <a:off x="17240250" y="13134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81</xdr:row>
      <xdr:rowOff>9525</xdr:rowOff>
    </xdr:from>
    <xdr:to>
      <xdr:col>20</xdr:col>
      <xdr:colOff>962025</xdr:colOff>
      <xdr:row>82</xdr:row>
      <xdr:rowOff>0</xdr:rowOff>
    </xdr:to>
    <xdr:sp>
      <xdr:nvSpPr>
        <xdr:cNvPr id="242" name="Rectangle 351"/>
        <xdr:cNvSpPr>
          <a:spLocks/>
        </xdr:cNvSpPr>
      </xdr:nvSpPr>
      <xdr:spPr>
        <a:xfrm>
          <a:off x="17240250" y="13896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83</xdr:row>
      <xdr:rowOff>9525</xdr:rowOff>
    </xdr:from>
    <xdr:to>
      <xdr:col>20</xdr:col>
      <xdr:colOff>962025</xdr:colOff>
      <xdr:row>84</xdr:row>
      <xdr:rowOff>0</xdr:rowOff>
    </xdr:to>
    <xdr:sp>
      <xdr:nvSpPr>
        <xdr:cNvPr id="243" name="Rectangle 352"/>
        <xdr:cNvSpPr>
          <a:spLocks/>
        </xdr:cNvSpPr>
      </xdr:nvSpPr>
      <xdr:spPr>
        <a:xfrm>
          <a:off x="17240250" y="14277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123825</xdr:colOff>
      <xdr:row>83</xdr:row>
      <xdr:rowOff>9525</xdr:rowOff>
    </xdr:from>
    <xdr:to>
      <xdr:col>23</xdr:col>
      <xdr:colOff>962025</xdr:colOff>
      <xdr:row>84</xdr:row>
      <xdr:rowOff>0</xdr:rowOff>
    </xdr:to>
    <xdr:sp>
      <xdr:nvSpPr>
        <xdr:cNvPr id="244" name="Rectangle 353"/>
        <xdr:cNvSpPr>
          <a:spLocks/>
        </xdr:cNvSpPr>
      </xdr:nvSpPr>
      <xdr:spPr>
        <a:xfrm>
          <a:off x="19678650" y="14277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123825</xdr:colOff>
      <xdr:row>84</xdr:row>
      <xdr:rowOff>9525</xdr:rowOff>
    </xdr:from>
    <xdr:to>
      <xdr:col>23</xdr:col>
      <xdr:colOff>962025</xdr:colOff>
      <xdr:row>85</xdr:row>
      <xdr:rowOff>0</xdr:rowOff>
    </xdr:to>
    <xdr:sp>
      <xdr:nvSpPr>
        <xdr:cNvPr id="245" name="Rectangle 354"/>
        <xdr:cNvSpPr>
          <a:spLocks/>
        </xdr:cNvSpPr>
      </xdr:nvSpPr>
      <xdr:spPr>
        <a:xfrm>
          <a:off x="19678650" y="14468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123825</xdr:colOff>
      <xdr:row>64</xdr:row>
      <xdr:rowOff>9525</xdr:rowOff>
    </xdr:from>
    <xdr:to>
      <xdr:col>23</xdr:col>
      <xdr:colOff>962025</xdr:colOff>
      <xdr:row>65</xdr:row>
      <xdr:rowOff>0</xdr:rowOff>
    </xdr:to>
    <xdr:sp>
      <xdr:nvSpPr>
        <xdr:cNvPr id="246" name="Rectangle 355"/>
        <xdr:cNvSpPr>
          <a:spLocks/>
        </xdr:cNvSpPr>
      </xdr:nvSpPr>
      <xdr:spPr>
        <a:xfrm>
          <a:off x="19678650" y="11229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123825</xdr:colOff>
      <xdr:row>66</xdr:row>
      <xdr:rowOff>9525</xdr:rowOff>
    </xdr:from>
    <xdr:to>
      <xdr:col>23</xdr:col>
      <xdr:colOff>962025</xdr:colOff>
      <xdr:row>67</xdr:row>
      <xdr:rowOff>0</xdr:rowOff>
    </xdr:to>
    <xdr:sp>
      <xdr:nvSpPr>
        <xdr:cNvPr id="247" name="Rectangle 356"/>
        <xdr:cNvSpPr>
          <a:spLocks/>
        </xdr:cNvSpPr>
      </xdr:nvSpPr>
      <xdr:spPr>
        <a:xfrm>
          <a:off x="19678650" y="11610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123825</xdr:colOff>
      <xdr:row>44</xdr:row>
      <xdr:rowOff>9525</xdr:rowOff>
    </xdr:from>
    <xdr:to>
      <xdr:col>26</xdr:col>
      <xdr:colOff>962025</xdr:colOff>
      <xdr:row>45</xdr:row>
      <xdr:rowOff>0</xdr:rowOff>
    </xdr:to>
    <xdr:sp>
      <xdr:nvSpPr>
        <xdr:cNvPr id="248" name="Rectangle 357"/>
        <xdr:cNvSpPr>
          <a:spLocks/>
        </xdr:cNvSpPr>
      </xdr:nvSpPr>
      <xdr:spPr>
        <a:xfrm>
          <a:off x="22117050" y="7800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123825</xdr:colOff>
      <xdr:row>45</xdr:row>
      <xdr:rowOff>9525</xdr:rowOff>
    </xdr:from>
    <xdr:to>
      <xdr:col>26</xdr:col>
      <xdr:colOff>962025</xdr:colOff>
      <xdr:row>46</xdr:row>
      <xdr:rowOff>0</xdr:rowOff>
    </xdr:to>
    <xdr:sp>
      <xdr:nvSpPr>
        <xdr:cNvPr id="249" name="Rectangle 358"/>
        <xdr:cNvSpPr>
          <a:spLocks/>
        </xdr:cNvSpPr>
      </xdr:nvSpPr>
      <xdr:spPr>
        <a:xfrm>
          <a:off x="22117050" y="7991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123825</xdr:colOff>
      <xdr:row>74</xdr:row>
      <xdr:rowOff>9525</xdr:rowOff>
    </xdr:from>
    <xdr:to>
      <xdr:col>26</xdr:col>
      <xdr:colOff>962025</xdr:colOff>
      <xdr:row>75</xdr:row>
      <xdr:rowOff>0</xdr:rowOff>
    </xdr:to>
    <xdr:sp>
      <xdr:nvSpPr>
        <xdr:cNvPr id="250" name="Rectangle 359"/>
        <xdr:cNvSpPr>
          <a:spLocks/>
        </xdr:cNvSpPr>
      </xdr:nvSpPr>
      <xdr:spPr>
        <a:xfrm>
          <a:off x="22117050" y="12753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123825</xdr:colOff>
      <xdr:row>77</xdr:row>
      <xdr:rowOff>9525</xdr:rowOff>
    </xdr:from>
    <xdr:to>
      <xdr:col>26</xdr:col>
      <xdr:colOff>962025</xdr:colOff>
      <xdr:row>78</xdr:row>
      <xdr:rowOff>0</xdr:rowOff>
    </xdr:to>
    <xdr:sp>
      <xdr:nvSpPr>
        <xdr:cNvPr id="251" name="Rectangle 360"/>
        <xdr:cNvSpPr>
          <a:spLocks/>
        </xdr:cNvSpPr>
      </xdr:nvSpPr>
      <xdr:spPr>
        <a:xfrm>
          <a:off x="22117050" y="13325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123825</xdr:colOff>
      <xdr:row>84</xdr:row>
      <xdr:rowOff>9525</xdr:rowOff>
    </xdr:from>
    <xdr:to>
      <xdr:col>26</xdr:col>
      <xdr:colOff>962025</xdr:colOff>
      <xdr:row>85</xdr:row>
      <xdr:rowOff>0</xdr:rowOff>
    </xdr:to>
    <xdr:sp>
      <xdr:nvSpPr>
        <xdr:cNvPr id="252" name="Rectangle 361"/>
        <xdr:cNvSpPr>
          <a:spLocks/>
        </xdr:cNvSpPr>
      </xdr:nvSpPr>
      <xdr:spPr>
        <a:xfrm>
          <a:off x="22117050" y="14468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123825</xdr:colOff>
      <xdr:row>88</xdr:row>
      <xdr:rowOff>9525</xdr:rowOff>
    </xdr:from>
    <xdr:to>
      <xdr:col>26</xdr:col>
      <xdr:colOff>962025</xdr:colOff>
      <xdr:row>89</xdr:row>
      <xdr:rowOff>0</xdr:rowOff>
    </xdr:to>
    <xdr:sp>
      <xdr:nvSpPr>
        <xdr:cNvPr id="253" name="Rectangle 362"/>
        <xdr:cNvSpPr>
          <a:spLocks/>
        </xdr:cNvSpPr>
      </xdr:nvSpPr>
      <xdr:spPr>
        <a:xfrm>
          <a:off x="22117050" y="15230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24</xdr:row>
      <xdr:rowOff>9525</xdr:rowOff>
    </xdr:from>
    <xdr:to>
      <xdr:col>17</xdr:col>
      <xdr:colOff>962025</xdr:colOff>
      <xdr:row>25</xdr:row>
      <xdr:rowOff>0</xdr:rowOff>
    </xdr:to>
    <xdr:sp>
      <xdr:nvSpPr>
        <xdr:cNvPr id="254" name="Rectangle 363"/>
        <xdr:cNvSpPr>
          <a:spLocks/>
        </xdr:cNvSpPr>
      </xdr:nvSpPr>
      <xdr:spPr>
        <a:xfrm>
          <a:off x="14801850" y="4333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37</xdr:row>
      <xdr:rowOff>9525</xdr:rowOff>
    </xdr:from>
    <xdr:to>
      <xdr:col>17</xdr:col>
      <xdr:colOff>962025</xdr:colOff>
      <xdr:row>38</xdr:row>
      <xdr:rowOff>0</xdr:rowOff>
    </xdr:to>
    <xdr:sp>
      <xdr:nvSpPr>
        <xdr:cNvPr id="255" name="Rectangle 364"/>
        <xdr:cNvSpPr>
          <a:spLocks/>
        </xdr:cNvSpPr>
      </xdr:nvSpPr>
      <xdr:spPr>
        <a:xfrm>
          <a:off x="14801850" y="6429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80</xdr:row>
      <xdr:rowOff>9525</xdr:rowOff>
    </xdr:from>
    <xdr:to>
      <xdr:col>20</xdr:col>
      <xdr:colOff>962025</xdr:colOff>
      <xdr:row>81</xdr:row>
      <xdr:rowOff>0</xdr:rowOff>
    </xdr:to>
    <xdr:sp>
      <xdr:nvSpPr>
        <xdr:cNvPr id="256" name="Rectangle 365"/>
        <xdr:cNvSpPr>
          <a:spLocks/>
        </xdr:cNvSpPr>
      </xdr:nvSpPr>
      <xdr:spPr>
        <a:xfrm>
          <a:off x="17240250" y="13706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64</xdr:row>
      <xdr:rowOff>9525</xdr:rowOff>
    </xdr:from>
    <xdr:to>
      <xdr:col>17</xdr:col>
      <xdr:colOff>962025</xdr:colOff>
      <xdr:row>65</xdr:row>
      <xdr:rowOff>0</xdr:rowOff>
    </xdr:to>
    <xdr:sp>
      <xdr:nvSpPr>
        <xdr:cNvPr id="257" name="Rectangle 366"/>
        <xdr:cNvSpPr>
          <a:spLocks/>
        </xdr:cNvSpPr>
      </xdr:nvSpPr>
      <xdr:spPr>
        <a:xfrm>
          <a:off x="14801850" y="11229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81</xdr:row>
      <xdr:rowOff>9525</xdr:rowOff>
    </xdr:from>
    <xdr:to>
      <xdr:col>17</xdr:col>
      <xdr:colOff>962025</xdr:colOff>
      <xdr:row>82</xdr:row>
      <xdr:rowOff>0</xdr:rowOff>
    </xdr:to>
    <xdr:sp>
      <xdr:nvSpPr>
        <xdr:cNvPr id="258" name="Rectangle 367"/>
        <xdr:cNvSpPr>
          <a:spLocks/>
        </xdr:cNvSpPr>
      </xdr:nvSpPr>
      <xdr:spPr>
        <a:xfrm>
          <a:off x="14801850" y="13896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88</xdr:row>
      <xdr:rowOff>9525</xdr:rowOff>
    </xdr:from>
    <xdr:to>
      <xdr:col>17</xdr:col>
      <xdr:colOff>962025</xdr:colOff>
      <xdr:row>89</xdr:row>
      <xdr:rowOff>0</xdr:rowOff>
    </xdr:to>
    <xdr:sp>
      <xdr:nvSpPr>
        <xdr:cNvPr id="259" name="Rectangle 368"/>
        <xdr:cNvSpPr>
          <a:spLocks/>
        </xdr:cNvSpPr>
      </xdr:nvSpPr>
      <xdr:spPr>
        <a:xfrm>
          <a:off x="14801850" y="15230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123825</xdr:colOff>
      <xdr:row>80</xdr:row>
      <xdr:rowOff>9525</xdr:rowOff>
    </xdr:from>
    <xdr:to>
      <xdr:col>26</xdr:col>
      <xdr:colOff>962025</xdr:colOff>
      <xdr:row>81</xdr:row>
      <xdr:rowOff>0</xdr:rowOff>
    </xdr:to>
    <xdr:sp>
      <xdr:nvSpPr>
        <xdr:cNvPr id="260" name="Rectangle 369"/>
        <xdr:cNvSpPr>
          <a:spLocks/>
        </xdr:cNvSpPr>
      </xdr:nvSpPr>
      <xdr:spPr>
        <a:xfrm>
          <a:off x="22117050" y="13706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0"/>
  <sheetViews>
    <sheetView tabSelected="1" zoomScale="70" zoomScaleNormal="70" workbookViewId="0" topLeftCell="A1">
      <pane xSplit="3" ySplit="4" topLeftCell="D5" activePane="bottomRight" state="frozen"/>
      <selection pane="topLeft" activeCell="B16" sqref="B16:H16"/>
      <selection pane="topRight" activeCell="B16" sqref="B16:H16"/>
      <selection pane="bottomLeft" activeCell="B16" sqref="B16:H16"/>
      <selection pane="bottomRight" activeCell="A3" sqref="A3:C4"/>
    </sheetView>
  </sheetViews>
  <sheetFormatPr defaultColWidth="9.00390625" defaultRowHeight="18" customHeight="1"/>
  <cols>
    <col min="1" max="1" width="1.75390625" style="43" customWidth="1"/>
    <col min="2" max="2" width="1.00390625" style="43" customWidth="1"/>
    <col min="3" max="3" width="43.375" style="43" customWidth="1"/>
    <col min="4" max="4" width="9.00390625" style="34" customWidth="1"/>
    <col min="5" max="5" width="9.50390625" style="34" customWidth="1"/>
    <col min="6" max="6" width="13.50390625" style="36" customWidth="1"/>
    <col min="7" max="7" width="9.00390625" style="34" customWidth="1"/>
    <col min="8" max="8" width="9.50390625" style="34" customWidth="1"/>
    <col min="9" max="9" width="13.50390625" style="34" customWidth="1"/>
    <col min="10" max="10" width="9.00390625" style="34" customWidth="1"/>
    <col min="11" max="11" width="9.50390625" style="34" customWidth="1"/>
    <col min="12" max="12" width="13.50390625" style="34" customWidth="1"/>
    <col min="13" max="13" width="9.00390625" style="34" customWidth="1"/>
    <col min="14" max="14" width="9.50390625" style="34" customWidth="1"/>
    <col min="15" max="15" width="13.50390625" style="34" customWidth="1"/>
    <col min="16" max="16" width="9.00390625" style="4" customWidth="1"/>
    <col min="17" max="17" width="9.50390625" style="4" customWidth="1"/>
    <col min="18" max="18" width="13.50390625" style="4" customWidth="1"/>
    <col min="19" max="19" width="9.00390625" style="4" customWidth="1"/>
    <col min="20" max="20" width="9.50390625" style="4" customWidth="1"/>
    <col min="21" max="21" width="13.50390625" style="4" customWidth="1"/>
    <col min="22" max="22" width="9.00390625" style="4" customWidth="1"/>
    <col min="23" max="23" width="9.50390625" style="4" customWidth="1"/>
    <col min="24" max="24" width="13.50390625" style="4" customWidth="1"/>
    <col min="25" max="25" width="9.00390625" style="4" customWidth="1"/>
    <col min="26" max="26" width="9.50390625" style="4" customWidth="1"/>
    <col min="27" max="27" width="13.50390625" style="4" customWidth="1"/>
    <col min="28" max="16384" width="9.00390625" style="34" customWidth="1"/>
  </cols>
  <sheetData>
    <row r="1" spans="1:6" s="1" customFormat="1" ht="22.5" customHeight="1">
      <c r="A1" s="19" t="s">
        <v>66</v>
      </c>
      <c r="B1" s="19"/>
      <c r="C1" s="19"/>
      <c r="F1" s="29"/>
    </row>
    <row r="2" s="1" customFormat="1" ht="9" customHeight="1" thickBot="1">
      <c r="F2" s="29"/>
    </row>
    <row r="3" spans="1:27" s="1" customFormat="1" ht="27" customHeight="1">
      <c r="A3" s="87" t="s">
        <v>0</v>
      </c>
      <c r="B3" s="88"/>
      <c r="C3" s="88"/>
      <c r="D3" s="107" t="s">
        <v>1</v>
      </c>
      <c r="E3" s="108"/>
      <c r="F3" s="87"/>
      <c r="G3" s="107" t="s">
        <v>61</v>
      </c>
      <c r="H3" s="108"/>
      <c r="I3" s="87"/>
      <c r="J3" s="88" t="s">
        <v>62</v>
      </c>
      <c r="K3" s="88"/>
      <c r="L3" s="88"/>
      <c r="M3" s="88" t="s">
        <v>63</v>
      </c>
      <c r="N3" s="88"/>
      <c r="O3" s="107"/>
      <c r="P3" s="107" t="s">
        <v>67</v>
      </c>
      <c r="Q3" s="108"/>
      <c r="R3" s="87"/>
      <c r="S3" s="107" t="s">
        <v>68</v>
      </c>
      <c r="T3" s="108"/>
      <c r="U3" s="87"/>
      <c r="V3" s="88" t="s">
        <v>69</v>
      </c>
      <c r="W3" s="88"/>
      <c r="X3" s="88"/>
      <c r="Y3" s="88" t="s">
        <v>70</v>
      </c>
      <c r="Z3" s="88"/>
      <c r="AA3" s="107"/>
    </row>
    <row r="4" spans="1:27" s="1" customFormat="1" ht="40.5" customHeight="1">
      <c r="A4" s="89"/>
      <c r="B4" s="90"/>
      <c r="C4" s="90"/>
      <c r="D4" s="20" t="s">
        <v>64</v>
      </c>
      <c r="E4" s="31" t="s">
        <v>65</v>
      </c>
      <c r="F4" s="30" t="s">
        <v>72</v>
      </c>
      <c r="G4" s="20" t="s">
        <v>64</v>
      </c>
      <c r="H4" s="31" t="s">
        <v>65</v>
      </c>
      <c r="I4" s="20" t="s">
        <v>72</v>
      </c>
      <c r="J4" s="20" t="s">
        <v>64</v>
      </c>
      <c r="K4" s="31" t="s">
        <v>65</v>
      </c>
      <c r="L4" s="20" t="s">
        <v>72</v>
      </c>
      <c r="M4" s="20" t="s">
        <v>64</v>
      </c>
      <c r="N4" s="31" t="s">
        <v>65</v>
      </c>
      <c r="O4" s="20" t="s">
        <v>72</v>
      </c>
      <c r="P4" s="20" t="s">
        <v>64</v>
      </c>
      <c r="Q4" s="31" t="s">
        <v>65</v>
      </c>
      <c r="R4" s="20" t="s">
        <v>72</v>
      </c>
      <c r="S4" s="20" t="s">
        <v>64</v>
      </c>
      <c r="T4" s="31" t="s">
        <v>65</v>
      </c>
      <c r="U4" s="20" t="s">
        <v>72</v>
      </c>
      <c r="V4" s="20" t="s">
        <v>64</v>
      </c>
      <c r="W4" s="31" t="s">
        <v>65</v>
      </c>
      <c r="X4" s="20" t="s">
        <v>72</v>
      </c>
      <c r="Y4" s="20" t="s">
        <v>64</v>
      </c>
      <c r="Z4" s="31" t="s">
        <v>65</v>
      </c>
      <c r="AA4" s="21" t="s">
        <v>72</v>
      </c>
    </row>
    <row r="5" spans="1:27" s="1" customFormat="1" ht="6" customHeight="1">
      <c r="A5" s="6"/>
      <c r="B5" s="6"/>
      <c r="C5" s="7"/>
      <c r="D5" s="109"/>
      <c r="E5" s="47"/>
      <c r="F5" s="110"/>
      <c r="G5" s="47"/>
      <c r="H5" s="109"/>
      <c r="I5" s="47"/>
      <c r="J5" s="47"/>
      <c r="K5" s="109"/>
      <c r="L5" s="47"/>
      <c r="M5" s="109"/>
      <c r="N5" s="47"/>
      <c r="O5" s="109"/>
      <c r="P5" s="109"/>
      <c r="Q5" s="47"/>
      <c r="R5" s="47"/>
      <c r="S5" s="109"/>
      <c r="T5" s="109"/>
      <c r="U5" s="47"/>
      <c r="V5" s="47"/>
      <c r="W5" s="109"/>
      <c r="X5" s="47"/>
      <c r="Y5" s="47"/>
      <c r="Z5" s="47"/>
      <c r="AA5" s="46"/>
    </row>
    <row r="6" spans="1:27" s="26" customFormat="1" ht="15" customHeight="1">
      <c r="A6" s="97" t="s">
        <v>1</v>
      </c>
      <c r="B6" s="97"/>
      <c r="C6" s="98"/>
      <c r="D6" s="68">
        <v>1184</v>
      </c>
      <c r="E6" s="68">
        <v>6406</v>
      </c>
      <c r="F6" s="59">
        <v>13136257</v>
      </c>
      <c r="G6" s="68">
        <f>SUM(G8+G43)</f>
        <v>530</v>
      </c>
      <c r="H6" s="68">
        <f aca="true" t="shared" si="0" ref="H6:N6">SUM(H8+H43)</f>
        <v>852</v>
      </c>
      <c r="I6" s="68">
        <f>SUM(I8+I43)</f>
        <v>872482</v>
      </c>
      <c r="J6" s="68">
        <f t="shared" si="0"/>
        <v>293</v>
      </c>
      <c r="K6" s="68">
        <f t="shared" si="0"/>
        <v>992</v>
      </c>
      <c r="L6" s="68">
        <f>SUM(L8+L43)</f>
        <v>1452160</v>
      </c>
      <c r="M6" s="68">
        <f t="shared" si="0"/>
        <v>204</v>
      </c>
      <c r="N6" s="68">
        <f t="shared" si="0"/>
        <v>1327</v>
      </c>
      <c r="O6" s="68">
        <f>SUM(O8+O43)</f>
        <v>3103682</v>
      </c>
      <c r="P6" s="68">
        <f aca="true" t="shared" si="1" ref="P6:U6">SUM(P8+P43)</f>
        <v>115</v>
      </c>
      <c r="Q6" s="68">
        <f t="shared" si="1"/>
        <v>1556</v>
      </c>
      <c r="R6" s="68">
        <f t="shared" si="1"/>
        <v>3748305</v>
      </c>
      <c r="S6" s="68">
        <f t="shared" si="1"/>
        <v>21</v>
      </c>
      <c r="T6" s="68">
        <f t="shared" si="1"/>
        <v>491</v>
      </c>
      <c r="U6" s="68">
        <f t="shared" si="1"/>
        <v>1235048</v>
      </c>
      <c r="V6" s="68">
        <v>10</v>
      </c>
      <c r="W6" s="68">
        <v>367</v>
      </c>
      <c r="X6" s="68">
        <v>752601</v>
      </c>
      <c r="Y6" s="68">
        <v>11</v>
      </c>
      <c r="Z6" s="68">
        <v>821</v>
      </c>
      <c r="AA6" s="27">
        <v>1971979</v>
      </c>
    </row>
    <row r="7" spans="1:27" s="26" customFormat="1" ht="6" customHeight="1">
      <c r="A7" s="93"/>
      <c r="B7" s="93"/>
      <c r="C7" s="94"/>
      <c r="D7" s="74"/>
      <c r="E7" s="74"/>
      <c r="F7" s="111"/>
      <c r="G7" s="54"/>
      <c r="H7" s="54"/>
      <c r="I7" s="54"/>
      <c r="J7" s="54"/>
      <c r="K7" s="54"/>
      <c r="L7" s="54"/>
      <c r="M7" s="54"/>
      <c r="N7" s="54"/>
      <c r="O7" s="54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44"/>
    </row>
    <row r="8" spans="1:27" s="26" customFormat="1" ht="27" customHeight="1">
      <c r="A8" s="101" t="s">
        <v>2</v>
      </c>
      <c r="B8" s="101"/>
      <c r="C8" s="102"/>
      <c r="D8" s="84">
        <v>185</v>
      </c>
      <c r="E8" s="74">
        <f aca="true" t="shared" si="2" ref="E8:K8">SUM(E14+E19+E24+E31+E38)</f>
        <v>1076</v>
      </c>
      <c r="F8" s="83">
        <f t="shared" si="2"/>
        <v>3632026</v>
      </c>
      <c r="G8" s="74">
        <f t="shared" si="2"/>
        <v>46</v>
      </c>
      <c r="H8" s="74">
        <f t="shared" si="2"/>
        <v>80</v>
      </c>
      <c r="I8" s="74">
        <f t="shared" si="2"/>
        <v>230800</v>
      </c>
      <c r="J8" s="74">
        <f t="shared" si="2"/>
        <v>55</v>
      </c>
      <c r="K8" s="74">
        <f t="shared" si="2"/>
        <v>188</v>
      </c>
      <c r="L8" s="74">
        <v>359339</v>
      </c>
      <c r="M8" s="74">
        <f>SUM(M19+M24+M31+M38)</f>
        <v>54</v>
      </c>
      <c r="N8" s="74">
        <f>SUM(N19+N24+N31+N38)</f>
        <v>356</v>
      </c>
      <c r="O8" s="74">
        <f>SUM(O19+O24+O31+O38)</f>
        <v>1271559</v>
      </c>
      <c r="P8" s="74">
        <f>SUM(P19+P24+P31+P38)</f>
        <v>24</v>
      </c>
      <c r="Q8" s="74">
        <f>SUM(Q19+Q24+Q31+Q38)</f>
        <v>303</v>
      </c>
      <c r="R8" s="74">
        <v>1308343</v>
      </c>
      <c r="S8" s="74">
        <f>SUM(S19+S24+S38)</f>
        <v>6</v>
      </c>
      <c r="T8" s="74">
        <f>SUM(T19+T24+T38)</f>
        <v>149</v>
      </c>
      <c r="U8" s="74">
        <v>461985</v>
      </c>
      <c r="V8" s="78" t="s">
        <v>87</v>
      </c>
      <c r="W8" s="78" t="s">
        <v>87</v>
      </c>
      <c r="X8" s="78" t="s">
        <v>103</v>
      </c>
      <c r="Y8" s="78" t="s">
        <v>87</v>
      </c>
      <c r="Z8" s="78" t="s">
        <v>87</v>
      </c>
      <c r="AA8" s="79" t="s">
        <v>103</v>
      </c>
    </row>
    <row r="9" spans="1:27" s="26" customFormat="1" ht="7.5" customHeight="1">
      <c r="A9" s="32"/>
      <c r="B9" s="32"/>
      <c r="C9" s="33"/>
      <c r="D9" s="50"/>
      <c r="E9" s="66"/>
      <c r="F9" s="55"/>
      <c r="G9" s="50"/>
      <c r="H9" s="50"/>
      <c r="I9" s="50"/>
      <c r="J9" s="66"/>
      <c r="K9" s="50"/>
      <c r="L9" s="50"/>
      <c r="M9" s="50"/>
      <c r="N9" s="50"/>
      <c r="O9" s="50"/>
      <c r="P9" s="52"/>
      <c r="Q9" s="75"/>
      <c r="R9" s="75"/>
      <c r="S9" s="52"/>
      <c r="T9" s="52"/>
      <c r="U9" s="52"/>
      <c r="V9" s="52"/>
      <c r="W9" s="52"/>
      <c r="X9" s="52"/>
      <c r="Y9" s="52"/>
      <c r="Z9" s="52"/>
      <c r="AA9" s="28"/>
    </row>
    <row r="10" spans="1:27" s="22" customFormat="1" ht="15" customHeight="1">
      <c r="A10" s="99" t="s">
        <v>3</v>
      </c>
      <c r="B10" s="99"/>
      <c r="C10" s="100"/>
      <c r="D10" s="67" t="s">
        <v>92</v>
      </c>
      <c r="E10" s="67" t="s">
        <v>92</v>
      </c>
      <c r="F10" s="56" t="s">
        <v>92</v>
      </c>
      <c r="G10" s="67" t="s">
        <v>92</v>
      </c>
      <c r="H10" s="67" t="s">
        <v>92</v>
      </c>
      <c r="I10" s="67" t="s">
        <v>92</v>
      </c>
      <c r="J10" s="67" t="s">
        <v>92</v>
      </c>
      <c r="K10" s="67" t="s">
        <v>92</v>
      </c>
      <c r="L10" s="67" t="s">
        <v>92</v>
      </c>
      <c r="M10" s="67" t="s">
        <v>92</v>
      </c>
      <c r="N10" s="67" t="s">
        <v>92</v>
      </c>
      <c r="O10" s="67" t="s">
        <v>92</v>
      </c>
      <c r="P10" s="76" t="s">
        <v>71</v>
      </c>
      <c r="Q10" s="76" t="s">
        <v>71</v>
      </c>
      <c r="R10" s="76" t="s">
        <v>71</v>
      </c>
      <c r="S10" s="76" t="s">
        <v>71</v>
      </c>
      <c r="T10" s="76" t="s">
        <v>71</v>
      </c>
      <c r="U10" s="76" t="s">
        <v>104</v>
      </c>
      <c r="V10" s="76" t="s">
        <v>71</v>
      </c>
      <c r="W10" s="76" t="s">
        <v>71</v>
      </c>
      <c r="X10" s="76" t="s">
        <v>104</v>
      </c>
      <c r="Y10" s="76" t="s">
        <v>71</v>
      </c>
      <c r="Z10" s="76" t="s">
        <v>71</v>
      </c>
      <c r="AA10" s="80" t="s">
        <v>104</v>
      </c>
    </row>
    <row r="11" spans="1:27" s="4" customFormat="1" ht="15" customHeight="1">
      <c r="A11" s="2"/>
      <c r="B11" s="95" t="s">
        <v>4</v>
      </c>
      <c r="C11" s="96"/>
      <c r="D11" s="52" t="s">
        <v>92</v>
      </c>
      <c r="E11" s="52" t="s">
        <v>92</v>
      </c>
      <c r="F11" s="57" t="s">
        <v>92</v>
      </c>
      <c r="G11" s="52" t="s">
        <v>92</v>
      </c>
      <c r="H11" s="52" t="s">
        <v>92</v>
      </c>
      <c r="I11" s="52" t="s">
        <v>92</v>
      </c>
      <c r="J11" s="52" t="s">
        <v>92</v>
      </c>
      <c r="K11" s="52" t="s">
        <v>92</v>
      </c>
      <c r="L11" s="52" t="s">
        <v>92</v>
      </c>
      <c r="M11" s="52" t="s">
        <v>92</v>
      </c>
      <c r="N11" s="52" t="s">
        <v>92</v>
      </c>
      <c r="O11" s="52" t="s">
        <v>92</v>
      </c>
      <c r="P11" s="51" t="s">
        <v>71</v>
      </c>
      <c r="Q11" s="51" t="s">
        <v>71</v>
      </c>
      <c r="R11" s="51" t="s">
        <v>71</v>
      </c>
      <c r="S11" s="51" t="s">
        <v>71</v>
      </c>
      <c r="T11" s="51" t="s">
        <v>71</v>
      </c>
      <c r="U11" s="51" t="s">
        <v>104</v>
      </c>
      <c r="V11" s="51" t="s">
        <v>71</v>
      </c>
      <c r="W11" s="51" t="s">
        <v>71</v>
      </c>
      <c r="X11" s="51" t="s">
        <v>104</v>
      </c>
      <c r="Y11" s="51" t="s">
        <v>71</v>
      </c>
      <c r="Z11" s="51" t="s">
        <v>71</v>
      </c>
      <c r="AA11" s="81" t="s">
        <v>104</v>
      </c>
    </row>
    <row r="12" spans="1:27" s="4" customFormat="1" ht="7.5" customHeight="1">
      <c r="A12" s="8"/>
      <c r="B12" s="9"/>
      <c r="C12" s="10"/>
      <c r="D12" s="48"/>
      <c r="E12" s="48"/>
      <c r="F12" s="5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23"/>
    </row>
    <row r="13" spans="1:27" s="4" customFormat="1" ht="7.5" customHeight="1">
      <c r="A13" s="11"/>
      <c r="B13" s="12"/>
      <c r="C13" s="13"/>
      <c r="D13" s="50"/>
      <c r="E13" s="50"/>
      <c r="F13" s="55"/>
      <c r="G13" s="50"/>
      <c r="H13" s="50"/>
      <c r="I13" s="50"/>
      <c r="J13" s="50"/>
      <c r="K13" s="50"/>
      <c r="L13" s="50"/>
      <c r="M13" s="50"/>
      <c r="N13" s="50"/>
      <c r="O13" s="50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24"/>
    </row>
    <row r="14" spans="1:27" s="22" customFormat="1" ht="15" customHeight="1">
      <c r="A14" s="99" t="s">
        <v>5</v>
      </c>
      <c r="B14" s="99"/>
      <c r="C14" s="100"/>
      <c r="D14" s="68">
        <v>6</v>
      </c>
      <c r="E14" s="68">
        <v>16</v>
      </c>
      <c r="F14" s="59">
        <v>17469</v>
      </c>
      <c r="G14" s="68">
        <v>3</v>
      </c>
      <c r="H14" s="68">
        <v>6</v>
      </c>
      <c r="I14" s="68">
        <v>6609</v>
      </c>
      <c r="J14" s="68">
        <v>3</v>
      </c>
      <c r="K14" s="68">
        <v>10</v>
      </c>
      <c r="L14" s="68">
        <v>10860</v>
      </c>
      <c r="M14" s="67" t="s">
        <v>93</v>
      </c>
      <c r="N14" s="67" t="s">
        <v>93</v>
      </c>
      <c r="O14" s="67" t="s">
        <v>93</v>
      </c>
      <c r="P14" s="76" t="s">
        <v>81</v>
      </c>
      <c r="Q14" s="76" t="s">
        <v>81</v>
      </c>
      <c r="R14" s="76" t="s">
        <v>81</v>
      </c>
      <c r="S14" s="76" t="s">
        <v>81</v>
      </c>
      <c r="T14" s="76" t="s">
        <v>81</v>
      </c>
      <c r="U14" s="76" t="s">
        <v>105</v>
      </c>
      <c r="V14" s="76" t="s">
        <v>81</v>
      </c>
      <c r="W14" s="76" t="s">
        <v>81</v>
      </c>
      <c r="X14" s="76" t="s">
        <v>105</v>
      </c>
      <c r="Y14" s="76" t="s">
        <v>81</v>
      </c>
      <c r="Z14" s="76" t="s">
        <v>81</v>
      </c>
      <c r="AA14" s="80" t="s">
        <v>105</v>
      </c>
    </row>
    <row r="15" spans="1:27" s="4" customFormat="1" ht="15" customHeight="1">
      <c r="A15" s="2"/>
      <c r="B15" s="91" t="s">
        <v>6</v>
      </c>
      <c r="C15" s="92"/>
      <c r="D15" s="52" t="s">
        <v>93</v>
      </c>
      <c r="E15" s="52" t="s">
        <v>93</v>
      </c>
      <c r="F15" s="57" t="s">
        <v>93</v>
      </c>
      <c r="G15" s="52" t="s">
        <v>93</v>
      </c>
      <c r="H15" s="52" t="s">
        <v>93</v>
      </c>
      <c r="I15" s="52" t="s">
        <v>93</v>
      </c>
      <c r="J15" s="52" t="s">
        <v>93</v>
      </c>
      <c r="K15" s="52" t="s">
        <v>93</v>
      </c>
      <c r="L15" s="52" t="s">
        <v>93</v>
      </c>
      <c r="M15" s="52" t="s">
        <v>93</v>
      </c>
      <c r="N15" s="52" t="s">
        <v>93</v>
      </c>
      <c r="O15" s="52" t="s">
        <v>93</v>
      </c>
      <c r="P15" s="51" t="s">
        <v>81</v>
      </c>
      <c r="Q15" s="51" t="s">
        <v>81</v>
      </c>
      <c r="R15" s="51" t="s">
        <v>81</v>
      </c>
      <c r="S15" s="51" t="s">
        <v>81</v>
      </c>
      <c r="T15" s="51" t="s">
        <v>81</v>
      </c>
      <c r="U15" s="51" t="s">
        <v>105</v>
      </c>
      <c r="V15" s="51" t="s">
        <v>81</v>
      </c>
      <c r="W15" s="51" t="s">
        <v>81</v>
      </c>
      <c r="X15" s="51" t="s">
        <v>105</v>
      </c>
      <c r="Y15" s="51" t="s">
        <v>81</v>
      </c>
      <c r="Z15" s="51" t="s">
        <v>81</v>
      </c>
      <c r="AA15" s="81" t="s">
        <v>105</v>
      </c>
    </row>
    <row r="16" spans="1:27" s="4" customFormat="1" ht="15" customHeight="1">
      <c r="A16" s="2"/>
      <c r="B16" s="95" t="s">
        <v>7</v>
      </c>
      <c r="C16" s="96"/>
      <c r="D16" s="50">
        <v>6</v>
      </c>
      <c r="E16" s="50">
        <v>16</v>
      </c>
      <c r="F16" s="55">
        <v>17469</v>
      </c>
      <c r="G16" s="50">
        <v>3</v>
      </c>
      <c r="H16" s="50">
        <v>6</v>
      </c>
      <c r="I16" s="50">
        <v>6609</v>
      </c>
      <c r="J16" s="50">
        <v>3</v>
      </c>
      <c r="K16" s="50">
        <v>10</v>
      </c>
      <c r="L16" s="50">
        <v>10860</v>
      </c>
      <c r="M16" s="52" t="s">
        <v>94</v>
      </c>
      <c r="N16" s="52" t="s">
        <v>94</v>
      </c>
      <c r="O16" s="52" t="s">
        <v>94</v>
      </c>
      <c r="P16" s="51" t="s">
        <v>88</v>
      </c>
      <c r="Q16" s="51" t="s">
        <v>88</v>
      </c>
      <c r="R16" s="51" t="s">
        <v>88</v>
      </c>
      <c r="S16" s="51" t="s">
        <v>88</v>
      </c>
      <c r="T16" s="51" t="s">
        <v>88</v>
      </c>
      <c r="U16" s="51" t="s">
        <v>106</v>
      </c>
      <c r="V16" s="51" t="s">
        <v>88</v>
      </c>
      <c r="W16" s="51" t="s">
        <v>88</v>
      </c>
      <c r="X16" s="51" t="s">
        <v>106</v>
      </c>
      <c r="Y16" s="51" t="s">
        <v>88</v>
      </c>
      <c r="Z16" s="51" t="s">
        <v>88</v>
      </c>
      <c r="AA16" s="81" t="s">
        <v>106</v>
      </c>
    </row>
    <row r="17" spans="1:27" s="4" customFormat="1" ht="7.5" customHeight="1">
      <c r="A17" s="8"/>
      <c r="B17" s="8"/>
      <c r="C17" s="14"/>
      <c r="D17" s="48"/>
      <c r="E17" s="48"/>
      <c r="F17" s="5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23"/>
    </row>
    <row r="18" spans="1:27" s="4" customFormat="1" ht="7.5" customHeight="1">
      <c r="A18" s="11"/>
      <c r="B18" s="11"/>
      <c r="C18" s="15"/>
      <c r="D18" s="50"/>
      <c r="E18" s="50"/>
      <c r="F18" s="55"/>
      <c r="G18" s="50"/>
      <c r="H18" s="50"/>
      <c r="I18" s="50"/>
      <c r="J18" s="50"/>
      <c r="K18" s="50"/>
      <c r="L18" s="50"/>
      <c r="M18" s="50"/>
      <c r="N18" s="50"/>
      <c r="O18" s="50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24"/>
    </row>
    <row r="19" spans="1:27" s="22" customFormat="1" ht="15" customHeight="1">
      <c r="A19" s="99" t="s">
        <v>8</v>
      </c>
      <c r="B19" s="99"/>
      <c r="C19" s="100"/>
      <c r="D19" s="68">
        <f aca="true" t="shared" si="3" ref="D19:O19">SUM(D20+D21)</f>
        <v>97</v>
      </c>
      <c r="E19" s="68">
        <f t="shared" si="3"/>
        <v>590</v>
      </c>
      <c r="F19" s="59">
        <f t="shared" si="3"/>
        <v>1783109</v>
      </c>
      <c r="G19" s="68">
        <f t="shared" si="3"/>
        <v>22</v>
      </c>
      <c r="H19" s="68">
        <f t="shared" si="3"/>
        <v>37</v>
      </c>
      <c r="I19" s="68">
        <v>164396</v>
      </c>
      <c r="J19" s="68">
        <f t="shared" si="3"/>
        <v>28</v>
      </c>
      <c r="K19" s="68">
        <f t="shared" si="3"/>
        <v>96</v>
      </c>
      <c r="L19" s="68">
        <f t="shared" si="3"/>
        <v>172605</v>
      </c>
      <c r="M19" s="68">
        <f t="shared" si="3"/>
        <v>30</v>
      </c>
      <c r="N19" s="68">
        <f t="shared" si="3"/>
        <v>194</v>
      </c>
      <c r="O19" s="68">
        <f t="shared" si="3"/>
        <v>582193</v>
      </c>
      <c r="P19" s="68">
        <f>SUM(P20+P21)</f>
        <v>14</v>
      </c>
      <c r="Q19" s="68">
        <f>SUM(Q20+Q21)</f>
        <v>185</v>
      </c>
      <c r="R19" s="68">
        <f>SUM(R20+R21)</f>
        <v>742946</v>
      </c>
      <c r="S19" s="68">
        <f>SUM(S20+S21)</f>
        <v>3</v>
      </c>
      <c r="T19" s="68">
        <f>SUM(T20+T21)</f>
        <v>78</v>
      </c>
      <c r="U19" s="68">
        <v>120969</v>
      </c>
      <c r="V19" s="76" t="s">
        <v>88</v>
      </c>
      <c r="W19" s="76" t="s">
        <v>88</v>
      </c>
      <c r="X19" s="76" t="s">
        <v>106</v>
      </c>
      <c r="Y19" s="76" t="s">
        <v>88</v>
      </c>
      <c r="Z19" s="76" t="s">
        <v>88</v>
      </c>
      <c r="AA19" s="80" t="s">
        <v>106</v>
      </c>
    </row>
    <row r="20" spans="1:27" s="4" customFormat="1" ht="15" customHeight="1">
      <c r="A20" s="2"/>
      <c r="B20" s="95" t="s">
        <v>9</v>
      </c>
      <c r="C20" s="96"/>
      <c r="D20" s="50">
        <v>60</v>
      </c>
      <c r="E20" s="50">
        <v>305</v>
      </c>
      <c r="F20" s="55">
        <v>935988</v>
      </c>
      <c r="G20" s="50">
        <v>20</v>
      </c>
      <c r="H20" s="50">
        <v>34</v>
      </c>
      <c r="I20" s="50"/>
      <c r="J20" s="50">
        <v>15</v>
      </c>
      <c r="K20" s="50">
        <v>51</v>
      </c>
      <c r="L20" s="50">
        <v>126482</v>
      </c>
      <c r="M20" s="50">
        <v>17</v>
      </c>
      <c r="N20" s="50">
        <v>104</v>
      </c>
      <c r="O20" s="50">
        <v>353391</v>
      </c>
      <c r="P20" s="50">
        <v>7</v>
      </c>
      <c r="Q20" s="50">
        <v>90</v>
      </c>
      <c r="R20" s="50">
        <v>312792</v>
      </c>
      <c r="S20" s="50">
        <v>1</v>
      </c>
      <c r="T20" s="50">
        <v>26</v>
      </c>
      <c r="U20" s="50"/>
      <c r="V20" s="51" t="s">
        <v>85</v>
      </c>
      <c r="W20" s="51" t="s">
        <v>85</v>
      </c>
      <c r="X20" s="51" t="s">
        <v>107</v>
      </c>
      <c r="Y20" s="51" t="s">
        <v>85</v>
      </c>
      <c r="Z20" s="51" t="s">
        <v>85</v>
      </c>
      <c r="AA20" s="81" t="s">
        <v>107</v>
      </c>
    </row>
    <row r="21" spans="1:27" s="4" customFormat="1" ht="15" customHeight="1">
      <c r="A21" s="2"/>
      <c r="B21" s="95" t="s">
        <v>10</v>
      </c>
      <c r="C21" s="96"/>
      <c r="D21" s="50">
        <v>37</v>
      </c>
      <c r="E21" s="50">
        <v>285</v>
      </c>
      <c r="F21" s="55">
        <v>847121</v>
      </c>
      <c r="G21" s="50">
        <v>2</v>
      </c>
      <c r="H21" s="50">
        <v>3</v>
      </c>
      <c r="I21" s="50"/>
      <c r="J21" s="50">
        <v>13</v>
      </c>
      <c r="K21" s="50">
        <v>45</v>
      </c>
      <c r="L21" s="50">
        <v>46123</v>
      </c>
      <c r="M21" s="50">
        <v>13</v>
      </c>
      <c r="N21" s="50">
        <v>90</v>
      </c>
      <c r="O21" s="50">
        <v>228802</v>
      </c>
      <c r="P21" s="50">
        <v>7</v>
      </c>
      <c r="Q21" s="50">
        <v>95</v>
      </c>
      <c r="R21" s="50">
        <v>430154</v>
      </c>
      <c r="S21" s="50">
        <v>2</v>
      </c>
      <c r="T21" s="50">
        <v>52</v>
      </c>
      <c r="U21" s="50"/>
      <c r="V21" s="51" t="s">
        <v>80</v>
      </c>
      <c r="W21" s="51" t="s">
        <v>80</v>
      </c>
      <c r="X21" s="51" t="s">
        <v>108</v>
      </c>
      <c r="Y21" s="51" t="s">
        <v>80</v>
      </c>
      <c r="Z21" s="51" t="s">
        <v>80</v>
      </c>
      <c r="AA21" s="81" t="s">
        <v>108</v>
      </c>
    </row>
    <row r="22" spans="1:27" s="4" customFormat="1" ht="7.5" customHeight="1">
      <c r="A22" s="8"/>
      <c r="B22" s="8"/>
      <c r="C22" s="14"/>
      <c r="D22" s="48"/>
      <c r="E22" s="48"/>
      <c r="F22" s="5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23"/>
    </row>
    <row r="23" spans="1:27" s="4" customFormat="1" ht="7.5" customHeight="1">
      <c r="A23" s="11"/>
      <c r="B23" s="11"/>
      <c r="C23" s="15"/>
      <c r="D23" s="50"/>
      <c r="E23" s="50"/>
      <c r="F23" s="55"/>
      <c r="G23" s="50"/>
      <c r="H23" s="50"/>
      <c r="I23" s="50"/>
      <c r="J23" s="50"/>
      <c r="K23" s="50"/>
      <c r="L23" s="50"/>
      <c r="M23" s="50"/>
      <c r="N23" s="50"/>
      <c r="O23" s="50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24"/>
    </row>
    <row r="24" spans="1:27" s="22" customFormat="1" ht="15" customHeight="1">
      <c r="A24" s="99" t="s">
        <v>11</v>
      </c>
      <c r="B24" s="99"/>
      <c r="C24" s="100"/>
      <c r="D24" s="68">
        <f>SUM(D25+D26+D27+D28)</f>
        <v>31</v>
      </c>
      <c r="E24" s="68">
        <f>SUM(E25+E26+E27+E28)</f>
        <v>201</v>
      </c>
      <c r="F24" s="59">
        <f>SUM(F25+F26+F27+F28)</f>
        <v>741957</v>
      </c>
      <c r="G24" s="68">
        <f>SUM(G25+G26+G28)</f>
        <v>8</v>
      </c>
      <c r="H24" s="68">
        <f>SUM(H25+H26+H28)</f>
        <v>14</v>
      </c>
      <c r="I24" s="68">
        <v>14568</v>
      </c>
      <c r="J24" s="68">
        <f>SUM(J25+J26+J27+J28)</f>
        <v>8</v>
      </c>
      <c r="K24" s="68">
        <f>SUM(K25+K26+K27+K28)</f>
        <v>27</v>
      </c>
      <c r="L24" s="68"/>
      <c r="M24" s="68">
        <f>SUM(M25+M26+M27+M28)</f>
        <v>8</v>
      </c>
      <c r="N24" s="68">
        <f>SUM(N25+N26+N27+N28)</f>
        <v>52</v>
      </c>
      <c r="O24" s="68">
        <v>160781</v>
      </c>
      <c r="P24" s="68">
        <f>SUM(P25+P27+P28)</f>
        <v>5</v>
      </c>
      <c r="Q24" s="68">
        <f>SUM(Q25+Q27+Q28)</f>
        <v>59</v>
      </c>
      <c r="R24" s="68">
        <v>404978</v>
      </c>
      <c r="S24" s="68">
        <f>SUM(S25+S28)</f>
        <v>2</v>
      </c>
      <c r="T24" s="68">
        <f>SUM(T25+T28)</f>
        <v>49</v>
      </c>
      <c r="U24" s="68"/>
      <c r="V24" s="76" t="s">
        <v>109</v>
      </c>
      <c r="W24" s="76" t="s">
        <v>109</v>
      </c>
      <c r="X24" s="76" t="s">
        <v>110</v>
      </c>
      <c r="Y24" s="76" t="s">
        <v>109</v>
      </c>
      <c r="Z24" s="76" t="s">
        <v>109</v>
      </c>
      <c r="AA24" s="80" t="s">
        <v>110</v>
      </c>
    </row>
    <row r="25" spans="1:27" s="4" customFormat="1" ht="15" customHeight="1">
      <c r="A25" s="2"/>
      <c r="B25" s="95" t="s">
        <v>12</v>
      </c>
      <c r="C25" s="96"/>
      <c r="D25" s="50">
        <v>15</v>
      </c>
      <c r="E25" s="50">
        <v>106</v>
      </c>
      <c r="F25" s="55">
        <v>518574</v>
      </c>
      <c r="G25" s="50">
        <v>3</v>
      </c>
      <c r="H25" s="50">
        <v>4</v>
      </c>
      <c r="I25" s="50">
        <v>2344</v>
      </c>
      <c r="J25" s="50">
        <v>4</v>
      </c>
      <c r="K25" s="50">
        <v>14</v>
      </c>
      <c r="L25" s="50">
        <v>77100</v>
      </c>
      <c r="M25" s="50">
        <v>4</v>
      </c>
      <c r="N25" s="50">
        <v>27</v>
      </c>
      <c r="O25" s="50">
        <v>89296</v>
      </c>
      <c r="P25" s="50">
        <v>3</v>
      </c>
      <c r="Q25" s="50">
        <v>38</v>
      </c>
      <c r="R25" s="50"/>
      <c r="S25" s="50">
        <v>1</v>
      </c>
      <c r="T25" s="50">
        <v>23</v>
      </c>
      <c r="U25" s="50"/>
      <c r="V25" s="51" t="s">
        <v>109</v>
      </c>
      <c r="W25" s="51" t="s">
        <v>109</v>
      </c>
      <c r="X25" s="51" t="s">
        <v>110</v>
      </c>
      <c r="Y25" s="51" t="s">
        <v>109</v>
      </c>
      <c r="Z25" s="51" t="s">
        <v>109</v>
      </c>
      <c r="AA25" s="81" t="s">
        <v>110</v>
      </c>
    </row>
    <row r="26" spans="1:27" s="4" customFormat="1" ht="15" customHeight="1">
      <c r="A26" s="2"/>
      <c r="B26" s="95" t="s">
        <v>13</v>
      </c>
      <c r="C26" s="96"/>
      <c r="D26" s="50">
        <v>4</v>
      </c>
      <c r="E26" s="50">
        <v>14</v>
      </c>
      <c r="F26" s="55">
        <v>26112</v>
      </c>
      <c r="G26" s="50">
        <v>2</v>
      </c>
      <c r="H26" s="50">
        <v>4</v>
      </c>
      <c r="I26" s="50"/>
      <c r="J26" s="50">
        <v>1</v>
      </c>
      <c r="K26" s="50">
        <v>3</v>
      </c>
      <c r="L26" s="50"/>
      <c r="M26" s="50">
        <v>1</v>
      </c>
      <c r="N26" s="50">
        <v>7</v>
      </c>
      <c r="O26" s="50"/>
      <c r="P26" s="51" t="s">
        <v>71</v>
      </c>
      <c r="Q26" s="51" t="s">
        <v>71</v>
      </c>
      <c r="R26" s="51" t="s">
        <v>104</v>
      </c>
      <c r="S26" s="51" t="s">
        <v>71</v>
      </c>
      <c r="T26" s="51" t="s">
        <v>71</v>
      </c>
      <c r="U26" s="51" t="s">
        <v>104</v>
      </c>
      <c r="V26" s="51" t="s">
        <v>71</v>
      </c>
      <c r="W26" s="51" t="s">
        <v>71</v>
      </c>
      <c r="X26" s="51" t="s">
        <v>104</v>
      </c>
      <c r="Y26" s="51" t="s">
        <v>71</v>
      </c>
      <c r="Z26" s="51" t="s">
        <v>71</v>
      </c>
      <c r="AA26" s="81" t="s">
        <v>104</v>
      </c>
    </row>
    <row r="27" spans="1:27" s="4" customFormat="1" ht="15" customHeight="1">
      <c r="A27" s="2"/>
      <c r="B27" s="95" t="s">
        <v>14</v>
      </c>
      <c r="C27" s="96"/>
      <c r="D27" s="50">
        <v>5</v>
      </c>
      <c r="E27" s="50">
        <v>29</v>
      </c>
      <c r="F27" s="55">
        <v>166548</v>
      </c>
      <c r="G27" s="52" t="s">
        <v>95</v>
      </c>
      <c r="H27" s="52" t="s">
        <v>95</v>
      </c>
      <c r="I27" s="52" t="s">
        <v>95</v>
      </c>
      <c r="J27" s="50">
        <v>2</v>
      </c>
      <c r="K27" s="50">
        <v>6</v>
      </c>
      <c r="L27" s="50"/>
      <c r="M27" s="50">
        <v>2</v>
      </c>
      <c r="N27" s="50">
        <v>12</v>
      </c>
      <c r="O27" s="50"/>
      <c r="P27" s="50">
        <v>1</v>
      </c>
      <c r="Q27" s="50">
        <v>11</v>
      </c>
      <c r="R27" s="50"/>
      <c r="S27" s="51" t="s">
        <v>111</v>
      </c>
      <c r="T27" s="51" t="s">
        <v>111</v>
      </c>
      <c r="U27" s="51" t="s">
        <v>112</v>
      </c>
      <c r="V27" s="51" t="s">
        <v>111</v>
      </c>
      <c r="W27" s="51" t="s">
        <v>111</v>
      </c>
      <c r="X27" s="51" t="s">
        <v>112</v>
      </c>
      <c r="Y27" s="51" t="s">
        <v>111</v>
      </c>
      <c r="Z27" s="51" t="s">
        <v>111</v>
      </c>
      <c r="AA27" s="81" t="s">
        <v>112</v>
      </c>
    </row>
    <row r="28" spans="1:27" s="4" customFormat="1" ht="15" customHeight="1">
      <c r="A28" s="2"/>
      <c r="B28" s="95" t="s">
        <v>15</v>
      </c>
      <c r="C28" s="96"/>
      <c r="D28" s="50">
        <v>7</v>
      </c>
      <c r="E28" s="50">
        <v>52</v>
      </c>
      <c r="F28" s="55">
        <v>30723</v>
      </c>
      <c r="G28" s="50">
        <v>3</v>
      </c>
      <c r="H28" s="50">
        <v>6</v>
      </c>
      <c r="I28" s="50"/>
      <c r="J28" s="50">
        <v>1</v>
      </c>
      <c r="K28" s="50">
        <v>4</v>
      </c>
      <c r="L28" s="50"/>
      <c r="M28" s="50">
        <v>1</v>
      </c>
      <c r="N28" s="50">
        <v>6</v>
      </c>
      <c r="O28" s="50"/>
      <c r="P28" s="50">
        <v>1</v>
      </c>
      <c r="Q28" s="50">
        <v>10</v>
      </c>
      <c r="R28" s="50"/>
      <c r="S28" s="50">
        <v>1</v>
      </c>
      <c r="T28" s="50">
        <v>26</v>
      </c>
      <c r="U28" s="50"/>
      <c r="V28" s="51" t="s">
        <v>79</v>
      </c>
      <c r="W28" s="51" t="s">
        <v>79</v>
      </c>
      <c r="X28" s="51" t="s">
        <v>113</v>
      </c>
      <c r="Y28" s="51" t="s">
        <v>79</v>
      </c>
      <c r="Z28" s="51" t="s">
        <v>79</v>
      </c>
      <c r="AA28" s="81" t="s">
        <v>113</v>
      </c>
    </row>
    <row r="29" spans="1:27" s="4" customFormat="1" ht="7.5" customHeight="1">
      <c r="A29" s="8"/>
      <c r="B29" s="8"/>
      <c r="C29" s="14"/>
      <c r="D29" s="48"/>
      <c r="E29" s="48"/>
      <c r="F29" s="5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23"/>
    </row>
    <row r="30" spans="1:27" s="4" customFormat="1" ht="7.5" customHeight="1">
      <c r="A30" s="11"/>
      <c r="B30" s="11"/>
      <c r="C30" s="15"/>
      <c r="D30" s="50"/>
      <c r="E30" s="50"/>
      <c r="F30" s="55"/>
      <c r="G30" s="50"/>
      <c r="H30" s="50"/>
      <c r="I30" s="50"/>
      <c r="J30" s="50"/>
      <c r="K30" s="50"/>
      <c r="L30" s="50"/>
      <c r="M30" s="50"/>
      <c r="N30" s="50"/>
      <c r="O30" s="50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24"/>
    </row>
    <row r="31" spans="1:27" s="22" customFormat="1" ht="15" customHeight="1">
      <c r="A31" s="99" t="s">
        <v>16</v>
      </c>
      <c r="B31" s="99"/>
      <c r="C31" s="100"/>
      <c r="D31" s="68">
        <f>SUM(D32+D33+D34+D35)</f>
        <v>20</v>
      </c>
      <c r="E31" s="68">
        <f>SUM(E32+E33+E34+E35)</f>
        <v>106</v>
      </c>
      <c r="F31" s="59">
        <v>396658</v>
      </c>
      <c r="G31" s="68">
        <f>SUM(G32+G33+G35)</f>
        <v>5</v>
      </c>
      <c r="H31" s="68">
        <f>SUM(H32+H33+H35)</f>
        <v>9</v>
      </c>
      <c r="I31" s="68">
        <v>27650</v>
      </c>
      <c r="J31" s="68">
        <f>SUM(J32+J33+J34)</f>
        <v>4</v>
      </c>
      <c r="K31" s="68">
        <f>SUM(K32+K33+K34)</f>
        <v>15</v>
      </c>
      <c r="L31" s="68"/>
      <c r="M31" s="68">
        <f>SUM(M32+M33+M34)</f>
        <v>9</v>
      </c>
      <c r="N31" s="68">
        <f>SUM(N32+N33+N34)</f>
        <v>60</v>
      </c>
      <c r="O31" s="68">
        <v>291102</v>
      </c>
      <c r="P31" s="68">
        <f>SUM(P32+P33)</f>
        <v>2</v>
      </c>
      <c r="Q31" s="68">
        <f>SUM(Q32+Q33)</f>
        <v>22</v>
      </c>
      <c r="R31" s="68"/>
      <c r="S31" s="76" t="s">
        <v>84</v>
      </c>
      <c r="T31" s="76" t="s">
        <v>84</v>
      </c>
      <c r="U31" s="76" t="s">
        <v>114</v>
      </c>
      <c r="V31" s="76" t="s">
        <v>84</v>
      </c>
      <c r="W31" s="76" t="s">
        <v>84</v>
      </c>
      <c r="X31" s="76" t="s">
        <v>114</v>
      </c>
      <c r="Y31" s="76" t="s">
        <v>84</v>
      </c>
      <c r="Z31" s="76" t="s">
        <v>84</v>
      </c>
      <c r="AA31" s="80" t="s">
        <v>114</v>
      </c>
    </row>
    <row r="32" spans="1:27" s="4" customFormat="1" ht="15" customHeight="1">
      <c r="A32" s="2"/>
      <c r="B32" s="95" t="s">
        <v>17</v>
      </c>
      <c r="C32" s="96"/>
      <c r="D32" s="50">
        <v>5</v>
      </c>
      <c r="E32" s="50">
        <v>25</v>
      </c>
      <c r="F32" s="55">
        <v>57606</v>
      </c>
      <c r="G32" s="50">
        <v>2</v>
      </c>
      <c r="H32" s="50">
        <v>4</v>
      </c>
      <c r="I32" s="50"/>
      <c r="J32" s="50">
        <v>1</v>
      </c>
      <c r="K32" s="50">
        <v>3</v>
      </c>
      <c r="L32" s="50"/>
      <c r="M32" s="50">
        <v>1</v>
      </c>
      <c r="N32" s="50">
        <v>8</v>
      </c>
      <c r="O32" s="50"/>
      <c r="P32" s="50">
        <v>1</v>
      </c>
      <c r="Q32" s="50">
        <v>10</v>
      </c>
      <c r="R32" s="50"/>
      <c r="S32" s="51" t="s">
        <v>88</v>
      </c>
      <c r="T32" s="51" t="s">
        <v>88</v>
      </c>
      <c r="U32" s="51" t="s">
        <v>106</v>
      </c>
      <c r="V32" s="51" t="s">
        <v>88</v>
      </c>
      <c r="W32" s="51" t="s">
        <v>88</v>
      </c>
      <c r="X32" s="51" t="s">
        <v>106</v>
      </c>
      <c r="Y32" s="51" t="s">
        <v>88</v>
      </c>
      <c r="Z32" s="51" t="s">
        <v>88</v>
      </c>
      <c r="AA32" s="81" t="s">
        <v>106</v>
      </c>
    </row>
    <row r="33" spans="1:27" s="4" customFormat="1" ht="15" customHeight="1">
      <c r="A33" s="2"/>
      <c r="B33" s="95" t="s">
        <v>18</v>
      </c>
      <c r="C33" s="96"/>
      <c r="D33" s="50">
        <v>10</v>
      </c>
      <c r="E33" s="50">
        <v>58</v>
      </c>
      <c r="F33" s="55">
        <v>261477</v>
      </c>
      <c r="G33" s="50">
        <v>2</v>
      </c>
      <c r="H33" s="50">
        <v>4</v>
      </c>
      <c r="I33" s="50"/>
      <c r="J33" s="50">
        <v>1</v>
      </c>
      <c r="K33" s="50">
        <v>4</v>
      </c>
      <c r="L33" s="50"/>
      <c r="M33" s="50">
        <v>6</v>
      </c>
      <c r="N33" s="50">
        <v>38</v>
      </c>
      <c r="O33" s="50">
        <v>210999</v>
      </c>
      <c r="P33" s="50">
        <v>1</v>
      </c>
      <c r="Q33" s="50">
        <v>12</v>
      </c>
      <c r="R33" s="50"/>
      <c r="S33" s="51" t="s">
        <v>83</v>
      </c>
      <c r="T33" s="51" t="s">
        <v>83</v>
      </c>
      <c r="U33" s="51" t="s">
        <v>115</v>
      </c>
      <c r="V33" s="51" t="s">
        <v>83</v>
      </c>
      <c r="W33" s="51" t="s">
        <v>83</v>
      </c>
      <c r="X33" s="51" t="s">
        <v>115</v>
      </c>
      <c r="Y33" s="51" t="s">
        <v>83</v>
      </c>
      <c r="Z33" s="51" t="s">
        <v>83</v>
      </c>
      <c r="AA33" s="81" t="s">
        <v>115</v>
      </c>
    </row>
    <row r="34" spans="1:27" s="4" customFormat="1" ht="15" customHeight="1">
      <c r="A34" s="2"/>
      <c r="B34" s="95" t="s">
        <v>19</v>
      </c>
      <c r="C34" s="96"/>
      <c r="D34" s="50">
        <v>4</v>
      </c>
      <c r="E34" s="50">
        <v>22</v>
      </c>
      <c r="F34" s="55"/>
      <c r="G34" s="52" t="s">
        <v>96</v>
      </c>
      <c r="H34" s="52" t="s">
        <v>96</v>
      </c>
      <c r="I34" s="52" t="s">
        <v>96</v>
      </c>
      <c r="J34" s="50">
        <v>2</v>
      </c>
      <c r="K34" s="50">
        <v>8</v>
      </c>
      <c r="L34" s="50"/>
      <c r="M34" s="50">
        <v>2</v>
      </c>
      <c r="N34" s="50">
        <v>14</v>
      </c>
      <c r="O34" s="50"/>
      <c r="P34" s="51" t="s">
        <v>116</v>
      </c>
      <c r="Q34" s="51" t="s">
        <v>116</v>
      </c>
      <c r="R34" s="51" t="s">
        <v>104</v>
      </c>
      <c r="S34" s="51" t="s">
        <v>116</v>
      </c>
      <c r="T34" s="51" t="s">
        <v>116</v>
      </c>
      <c r="U34" s="51" t="s">
        <v>117</v>
      </c>
      <c r="V34" s="51" t="s">
        <v>116</v>
      </c>
      <c r="W34" s="51" t="s">
        <v>116</v>
      </c>
      <c r="X34" s="51" t="s">
        <v>117</v>
      </c>
      <c r="Y34" s="51" t="s">
        <v>116</v>
      </c>
      <c r="Z34" s="51" t="s">
        <v>116</v>
      </c>
      <c r="AA34" s="81" t="s">
        <v>117</v>
      </c>
    </row>
    <row r="35" spans="1:27" s="4" customFormat="1" ht="15" customHeight="1">
      <c r="A35" s="2"/>
      <c r="B35" s="95" t="s">
        <v>20</v>
      </c>
      <c r="C35" s="96"/>
      <c r="D35" s="50">
        <v>1</v>
      </c>
      <c r="E35" s="50">
        <v>1</v>
      </c>
      <c r="F35" s="55"/>
      <c r="G35" s="50">
        <v>1</v>
      </c>
      <c r="H35" s="50">
        <v>1</v>
      </c>
      <c r="I35" s="50"/>
      <c r="J35" s="52" t="s">
        <v>97</v>
      </c>
      <c r="K35" s="52" t="s">
        <v>97</v>
      </c>
      <c r="L35" s="52" t="s">
        <v>97</v>
      </c>
      <c r="M35" s="52" t="s">
        <v>97</v>
      </c>
      <c r="N35" s="52" t="s">
        <v>97</v>
      </c>
      <c r="O35" s="52" t="s">
        <v>97</v>
      </c>
      <c r="P35" s="51" t="s">
        <v>74</v>
      </c>
      <c r="Q35" s="51" t="s">
        <v>74</v>
      </c>
      <c r="R35" s="51" t="s">
        <v>104</v>
      </c>
      <c r="S35" s="51" t="s">
        <v>74</v>
      </c>
      <c r="T35" s="51" t="s">
        <v>74</v>
      </c>
      <c r="U35" s="51" t="s">
        <v>118</v>
      </c>
      <c r="V35" s="51" t="s">
        <v>74</v>
      </c>
      <c r="W35" s="51" t="s">
        <v>74</v>
      </c>
      <c r="X35" s="51" t="s">
        <v>118</v>
      </c>
      <c r="Y35" s="51" t="s">
        <v>74</v>
      </c>
      <c r="Z35" s="51" t="s">
        <v>74</v>
      </c>
      <c r="AA35" s="81" t="s">
        <v>118</v>
      </c>
    </row>
    <row r="36" spans="1:27" s="4" customFormat="1" ht="7.5" customHeight="1">
      <c r="A36" s="8"/>
      <c r="B36" s="8"/>
      <c r="C36" s="16"/>
      <c r="D36" s="48"/>
      <c r="E36" s="48"/>
      <c r="F36" s="5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23"/>
    </row>
    <row r="37" spans="1:27" s="4" customFormat="1" ht="7.5" customHeight="1">
      <c r="A37" s="11"/>
      <c r="B37" s="11"/>
      <c r="C37" s="15"/>
      <c r="D37" s="50"/>
      <c r="E37" s="50"/>
      <c r="F37" s="55"/>
      <c r="G37" s="50"/>
      <c r="H37" s="50"/>
      <c r="I37" s="50"/>
      <c r="J37" s="50"/>
      <c r="K37" s="50"/>
      <c r="L37" s="50"/>
      <c r="M37" s="50"/>
      <c r="N37" s="50"/>
      <c r="O37" s="50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24"/>
    </row>
    <row r="38" spans="1:27" s="22" customFormat="1" ht="15" customHeight="1">
      <c r="A38" s="99" t="s">
        <v>21</v>
      </c>
      <c r="B38" s="99"/>
      <c r="C38" s="100"/>
      <c r="D38" s="68">
        <f aca="true" t="shared" si="4" ref="D38:K38">SUM(D39+D40+D41)</f>
        <v>31</v>
      </c>
      <c r="E38" s="68">
        <f t="shared" si="4"/>
        <v>163</v>
      </c>
      <c r="F38" s="59">
        <f t="shared" si="4"/>
        <v>692833</v>
      </c>
      <c r="G38" s="68">
        <f t="shared" si="4"/>
        <v>8</v>
      </c>
      <c r="H38" s="68">
        <f t="shared" si="4"/>
        <v>14</v>
      </c>
      <c r="I38" s="68">
        <v>17577</v>
      </c>
      <c r="J38" s="68">
        <f t="shared" si="4"/>
        <v>12</v>
      </c>
      <c r="K38" s="68">
        <f t="shared" si="4"/>
        <v>40</v>
      </c>
      <c r="L38" s="68">
        <v>33151</v>
      </c>
      <c r="M38" s="68">
        <f>SUM(M40+M41)</f>
        <v>7</v>
      </c>
      <c r="N38" s="68">
        <f>SUM(N40+N41)</f>
        <v>50</v>
      </c>
      <c r="O38" s="68">
        <f>SUM(O40+O41)</f>
        <v>237483</v>
      </c>
      <c r="P38" s="68">
        <f>SUM(P40+P41)</f>
        <v>3</v>
      </c>
      <c r="Q38" s="68">
        <f>SUM(Q40+Q41)</f>
        <v>37</v>
      </c>
      <c r="R38" s="68"/>
      <c r="S38" s="68">
        <v>1</v>
      </c>
      <c r="T38" s="68">
        <v>22</v>
      </c>
      <c r="U38" s="68"/>
      <c r="V38" s="76" t="s">
        <v>74</v>
      </c>
      <c r="W38" s="76" t="s">
        <v>74</v>
      </c>
      <c r="X38" s="76" t="s">
        <v>118</v>
      </c>
      <c r="Y38" s="76" t="s">
        <v>74</v>
      </c>
      <c r="Z38" s="76" t="s">
        <v>74</v>
      </c>
      <c r="AA38" s="80" t="s">
        <v>118</v>
      </c>
    </row>
    <row r="39" spans="1:27" s="4" customFormat="1" ht="15" customHeight="1">
      <c r="A39" s="2"/>
      <c r="B39" s="95" t="s">
        <v>22</v>
      </c>
      <c r="C39" s="96"/>
      <c r="D39" s="50">
        <v>6</v>
      </c>
      <c r="E39" s="50">
        <v>15</v>
      </c>
      <c r="F39" s="55">
        <v>10288</v>
      </c>
      <c r="G39" s="50">
        <v>4</v>
      </c>
      <c r="H39" s="50">
        <v>8</v>
      </c>
      <c r="I39" s="50"/>
      <c r="J39" s="50">
        <v>2</v>
      </c>
      <c r="K39" s="50">
        <v>7</v>
      </c>
      <c r="L39" s="50"/>
      <c r="M39" s="52" t="s">
        <v>92</v>
      </c>
      <c r="N39" s="52" t="s">
        <v>92</v>
      </c>
      <c r="O39" s="52" t="s">
        <v>92</v>
      </c>
      <c r="P39" s="51" t="s">
        <v>71</v>
      </c>
      <c r="Q39" s="51" t="s">
        <v>71</v>
      </c>
      <c r="R39" s="51" t="s">
        <v>104</v>
      </c>
      <c r="S39" s="51" t="s">
        <v>71</v>
      </c>
      <c r="T39" s="51" t="s">
        <v>71</v>
      </c>
      <c r="U39" s="51" t="s">
        <v>104</v>
      </c>
      <c r="V39" s="51" t="s">
        <v>71</v>
      </c>
      <c r="W39" s="51" t="s">
        <v>71</v>
      </c>
      <c r="X39" s="51" t="s">
        <v>104</v>
      </c>
      <c r="Y39" s="51" t="s">
        <v>71</v>
      </c>
      <c r="Z39" s="51" t="s">
        <v>71</v>
      </c>
      <c r="AA39" s="81" t="s">
        <v>104</v>
      </c>
    </row>
    <row r="40" spans="1:27" s="4" customFormat="1" ht="15" customHeight="1">
      <c r="A40" s="2"/>
      <c r="B40" s="95" t="s">
        <v>23</v>
      </c>
      <c r="C40" s="96"/>
      <c r="D40" s="50">
        <v>8</v>
      </c>
      <c r="E40" s="50">
        <v>70</v>
      </c>
      <c r="F40" s="55">
        <v>549147</v>
      </c>
      <c r="G40" s="50">
        <v>1</v>
      </c>
      <c r="H40" s="50">
        <v>1</v>
      </c>
      <c r="I40" s="50"/>
      <c r="J40" s="50">
        <v>1</v>
      </c>
      <c r="K40" s="50">
        <v>3</v>
      </c>
      <c r="L40" s="50"/>
      <c r="M40" s="50">
        <v>4</v>
      </c>
      <c r="N40" s="50">
        <v>29</v>
      </c>
      <c r="O40" s="50">
        <v>197205</v>
      </c>
      <c r="P40" s="50">
        <v>1</v>
      </c>
      <c r="Q40" s="50">
        <v>15</v>
      </c>
      <c r="R40" s="50"/>
      <c r="S40" s="50">
        <v>1</v>
      </c>
      <c r="T40" s="50">
        <v>22</v>
      </c>
      <c r="U40" s="50"/>
      <c r="V40" s="51" t="s">
        <v>88</v>
      </c>
      <c r="W40" s="51" t="s">
        <v>88</v>
      </c>
      <c r="X40" s="51" t="s">
        <v>106</v>
      </c>
      <c r="Y40" s="51" t="s">
        <v>88</v>
      </c>
      <c r="Z40" s="51" t="s">
        <v>88</v>
      </c>
      <c r="AA40" s="81" t="s">
        <v>106</v>
      </c>
    </row>
    <row r="41" spans="1:27" s="4" customFormat="1" ht="15" customHeight="1">
      <c r="A41" s="2"/>
      <c r="B41" s="95" t="s">
        <v>24</v>
      </c>
      <c r="C41" s="96"/>
      <c r="D41" s="50">
        <v>17</v>
      </c>
      <c r="E41" s="50">
        <v>78</v>
      </c>
      <c r="F41" s="55">
        <v>133398</v>
      </c>
      <c r="G41" s="50">
        <v>3</v>
      </c>
      <c r="H41" s="50">
        <v>5</v>
      </c>
      <c r="I41" s="50"/>
      <c r="J41" s="50">
        <v>9</v>
      </c>
      <c r="K41" s="50">
        <v>30</v>
      </c>
      <c r="L41" s="50">
        <v>25048</v>
      </c>
      <c r="M41" s="50">
        <v>3</v>
      </c>
      <c r="N41" s="50">
        <v>21</v>
      </c>
      <c r="O41" s="50">
        <v>40278</v>
      </c>
      <c r="P41" s="50">
        <v>2</v>
      </c>
      <c r="Q41" s="50">
        <v>22</v>
      </c>
      <c r="R41" s="50"/>
      <c r="S41" s="51" t="s">
        <v>74</v>
      </c>
      <c r="T41" s="51" t="s">
        <v>74</v>
      </c>
      <c r="U41" s="51" t="s">
        <v>118</v>
      </c>
      <c r="V41" s="51" t="s">
        <v>74</v>
      </c>
      <c r="W41" s="51" t="s">
        <v>74</v>
      </c>
      <c r="X41" s="51" t="s">
        <v>118</v>
      </c>
      <c r="Y41" s="51" t="s">
        <v>74</v>
      </c>
      <c r="Z41" s="51" t="s">
        <v>74</v>
      </c>
      <c r="AA41" s="81" t="s">
        <v>118</v>
      </c>
    </row>
    <row r="42" spans="1:27" s="4" customFormat="1" ht="15" customHeight="1" thickBot="1">
      <c r="A42" s="17"/>
      <c r="B42" s="17"/>
      <c r="C42" s="18"/>
      <c r="D42" s="53"/>
      <c r="E42" s="53"/>
      <c r="F42" s="60"/>
      <c r="G42" s="53"/>
      <c r="H42" s="53"/>
      <c r="I42" s="53"/>
      <c r="J42" s="53"/>
      <c r="K42" s="53"/>
      <c r="L42" s="53"/>
      <c r="M42" s="53"/>
      <c r="N42" s="53"/>
      <c r="O42" s="53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5"/>
    </row>
    <row r="43" spans="1:27" s="22" customFormat="1" ht="27" customHeight="1">
      <c r="A43" s="103" t="s">
        <v>25</v>
      </c>
      <c r="B43" s="103"/>
      <c r="C43" s="104"/>
      <c r="D43" s="112">
        <v>999</v>
      </c>
      <c r="E43" s="112">
        <v>5330</v>
      </c>
      <c r="F43" s="113">
        <v>9504231</v>
      </c>
      <c r="G43" s="112">
        <f>SUM(G51+G59+G70+G75+G81)</f>
        <v>484</v>
      </c>
      <c r="H43" s="112">
        <f>SUM(H51+H59+H70+H75+H81)</f>
        <v>772</v>
      </c>
      <c r="I43" s="112">
        <f>SUM(I51+I59+I70+I75+I81)</f>
        <v>641682</v>
      </c>
      <c r="J43" s="112">
        <f>SUM(J51+J59+J70+J75+J81)</f>
        <v>238</v>
      </c>
      <c r="K43" s="112">
        <f>SUM(K51+K59+K70+K75+K81)</f>
        <v>804</v>
      </c>
      <c r="L43" s="112">
        <v>1092821</v>
      </c>
      <c r="M43" s="112">
        <f>SUM(M45+M51+M59+M70+M75+M81)</f>
        <v>150</v>
      </c>
      <c r="N43" s="112">
        <f>SUM(N45+N51+N59+N70+N75+N81)</f>
        <v>971</v>
      </c>
      <c r="O43" s="112">
        <v>1832123</v>
      </c>
      <c r="P43" s="112">
        <f>SUM(P45+P51+P59+P70+P75+P81)</f>
        <v>91</v>
      </c>
      <c r="Q43" s="112">
        <f>SUM(Q45+Q51+Q59+Q70+Q75+Q81)</f>
        <v>1253</v>
      </c>
      <c r="R43" s="112">
        <v>2439962</v>
      </c>
      <c r="S43" s="112">
        <f>SUM(S59+S70+S75+S81)</f>
        <v>15</v>
      </c>
      <c r="T43" s="112">
        <f>SUM(T59+T70+T75+T81)</f>
        <v>342</v>
      </c>
      <c r="U43" s="112">
        <v>773063</v>
      </c>
      <c r="V43" s="112">
        <f>SUM(V59+V81)</f>
        <v>10</v>
      </c>
      <c r="W43" s="112">
        <f>SUM(W59+W81)</f>
        <v>367</v>
      </c>
      <c r="X43" s="112">
        <f>SUM(X59+X81)</f>
        <v>752601</v>
      </c>
      <c r="Y43" s="112">
        <f>SUM(Y45+Y59+Y75+Y81)</f>
        <v>11</v>
      </c>
      <c r="Z43" s="112">
        <f>SUM(Z45+Z59+Z75+Z81)</f>
        <v>821</v>
      </c>
      <c r="AA43" s="45">
        <v>1971979</v>
      </c>
    </row>
    <row r="44" spans="1:27" s="4" customFormat="1" ht="6" customHeight="1">
      <c r="A44" s="32"/>
      <c r="B44" s="32"/>
      <c r="C44" s="33"/>
      <c r="D44" s="50"/>
      <c r="E44" s="50"/>
      <c r="F44" s="55"/>
      <c r="G44" s="50"/>
      <c r="H44" s="50"/>
      <c r="I44" s="50"/>
      <c r="J44" s="50"/>
      <c r="K44" s="50"/>
      <c r="L44" s="50"/>
      <c r="M44" s="50"/>
      <c r="N44" s="50"/>
      <c r="O44" s="50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28"/>
    </row>
    <row r="45" spans="1:27" s="22" customFormat="1" ht="15" customHeight="1">
      <c r="A45" s="99" t="s">
        <v>26</v>
      </c>
      <c r="B45" s="99"/>
      <c r="C45" s="100"/>
      <c r="D45" s="68">
        <f>SUM(D46+D47)</f>
        <v>6</v>
      </c>
      <c r="E45" s="68">
        <f>SUM(E46+E47)</f>
        <v>273</v>
      </c>
      <c r="F45" s="59">
        <v>702428</v>
      </c>
      <c r="G45" s="67" t="s">
        <v>92</v>
      </c>
      <c r="H45" s="67" t="s">
        <v>92</v>
      </c>
      <c r="I45" s="67" t="s">
        <v>92</v>
      </c>
      <c r="J45" s="67" t="s">
        <v>92</v>
      </c>
      <c r="K45" s="67" t="s">
        <v>92</v>
      </c>
      <c r="L45" s="67" t="s">
        <v>92</v>
      </c>
      <c r="M45" s="67">
        <v>1</v>
      </c>
      <c r="N45" s="67">
        <v>8</v>
      </c>
      <c r="O45" s="67"/>
      <c r="P45" s="68">
        <v>3</v>
      </c>
      <c r="Q45" s="68">
        <v>49</v>
      </c>
      <c r="R45" s="68">
        <v>74090</v>
      </c>
      <c r="S45" s="76" t="s">
        <v>71</v>
      </c>
      <c r="T45" s="76" t="s">
        <v>71</v>
      </c>
      <c r="U45" s="76" t="s">
        <v>104</v>
      </c>
      <c r="V45" s="76" t="s">
        <v>71</v>
      </c>
      <c r="W45" s="76" t="s">
        <v>71</v>
      </c>
      <c r="X45" s="76" t="s">
        <v>104</v>
      </c>
      <c r="Y45" s="68">
        <v>2</v>
      </c>
      <c r="Z45" s="68">
        <v>216</v>
      </c>
      <c r="AA45" s="27"/>
    </row>
    <row r="46" spans="1:27" s="4" customFormat="1" ht="15" customHeight="1">
      <c r="A46" s="2"/>
      <c r="B46" s="95" t="s">
        <v>32</v>
      </c>
      <c r="C46" s="96"/>
      <c r="D46" s="50">
        <v>2</v>
      </c>
      <c r="E46" s="50">
        <v>216</v>
      </c>
      <c r="F46" s="55"/>
      <c r="G46" s="52" t="s">
        <v>98</v>
      </c>
      <c r="H46" s="52" t="s">
        <v>98</v>
      </c>
      <c r="I46" s="52" t="s">
        <v>98</v>
      </c>
      <c r="J46" s="52" t="s">
        <v>98</v>
      </c>
      <c r="K46" s="52" t="s">
        <v>98</v>
      </c>
      <c r="L46" s="52" t="s">
        <v>98</v>
      </c>
      <c r="M46" s="52" t="s">
        <v>98</v>
      </c>
      <c r="N46" s="52" t="s">
        <v>98</v>
      </c>
      <c r="O46" s="52" t="s">
        <v>98</v>
      </c>
      <c r="P46" s="51" t="s">
        <v>73</v>
      </c>
      <c r="Q46" s="51" t="s">
        <v>73</v>
      </c>
      <c r="R46" s="51" t="s">
        <v>108</v>
      </c>
      <c r="S46" s="51" t="s">
        <v>73</v>
      </c>
      <c r="T46" s="51" t="s">
        <v>73</v>
      </c>
      <c r="U46" s="51" t="s">
        <v>119</v>
      </c>
      <c r="V46" s="51" t="s">
        <v>73</v>
      </c>
      <c r="W46" s="51" t="s">
        <v>73</v>
      </c>
      <c r="X46" s="51" t="s">
        <v>119</v>
      </c>
      <c r="Y46" s="50">
        <v>2</v>
      </c>
      <c r="Z46" s="50">
        <v>216</v>
      </c>
      <c r="AA46" s="25"/>
    </row>
    <row r="47" spans="1:27" s="4" customFormat="1" ht="15" customHeight="1">
      <c r="A47" s="2"/>
      <c r="B47" s="95" t="s">
        <v>60</v>
      </c>
      <c r="C47" s="96"/>
      <c r="D47" s="50">
        <v>4</v>
      </c>
      <c r="E47" s="50">
        <v>57</v>
      </c>
      <c r="F47" s="55"/>
      <c r="G47" s="52" t="s">
        <v>97</v>
      </c>
      <c r="H47" s="52" t="s">
        <v>97</v>
      </c>
      <c r="I47" s="52" t="s">
        <v>97</v>
      </c>
      <c r="J47" s="52" t="s">
        <v>97</v>
      </c>
      <c r="K47" s="52" t="s">
        <v>97</v>
      </c>
      <c r="L47" s="52" t="s">
        <v>97</v>
      </c>
      <c r="M47" s="52">
        <v>1</v>
      </c>
      <c r="N47" s="52">
        <v>8</v>
      </c>
      <c r="O47" s="52"/>
      <c r="P47" s="50">
        <v>3</v>
      </c>
      <c r="Q47" s="50">
        <v>49</v>
      </c>
      <c r="R47" s="50">
        <v>74090</v>
      </c>
      <c r="S47" s="51" t="s">
        <v>74</v>
      </c>
      <c r="T47" s="51" t="s">
        <v>74</v>
      </c>
      <c r="U47" s="51" t="s">
        <v>118</v>
      </c>
      <c r="V47" s="51" t="s">
        <v>74</v>
      </c>
      <c r="W47" s="51" t="s">
        <v>74</v>
      </c>
      <c r="X47" s="51" t="s">
        <v>118</v>
      </c>
      <c r="Y47" s="51" t="s">
        <v>74</v>
      </c>
      <c r="Z47" s="51" t="s">
        <v>74</v>
      </c>
      <c r="AA47" s="81" t="s">
        <v>118</v>
      </c>
    </row>
    <row r="48" spans="1:27" s="4" customFormat="1" ht="15" customHeight="1">
      <c r="A48" s="2"/>
      <c r="B48" s="3"/>
      <c r="C48" s="5" t="s">
        <v>59</v>
      </c>
      <c r="D48" s="50"/>
      <c r="E48" s="50"/>
      <c r="F48" s="55"/>
      <c r="G48" s="50"/>
      <c r="H48" s="50"/>
      <c r="I48" s="50"/>
      <c r="J48" s="50"/>
      <c r="K48" s="50"/>
      <c r="L48" s="50"/>
      <c r="M48" s="50"/>
      <c r="N48" s="50"/>
      <c r="O48" s="50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28"/>
    </row>
    <row r="49" spans="1:27" s="4" customFormat="1" ht="7.5" customHeight="1">
      <c r="A49" s="8"/>
      <c r="B49" s="8"/>
      <c r="C49" s="14"/>
      <c r="D49" s="48"/>
      <c r="E49" s="48"/>
      <c r="F49" s="5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23"/>
    </row>
    <row r="50" spans="1:27" s="4" customFormat="1" ht="7.5" customHeight="1">
      <c r="A50" s="11"/>
      <c r="B50" s="11"/>
      <c r="C50" s="15"/>
      <c r="D50" s="50"/>
      <c r="E50" s="50"/>
      <c r="F50" s="55"/>
      <c r="G50" s="50"/>
      <c r="H50" s="50"/>
      <c r="I50" s="50"/>
      <c r="J50" s="50"/>
      <c r="K50" s="50"/>
      <c r="L50" s="50"/>
      <c r="M50" s="50"/>
      <c r="N50" s="50"/>
      <c r="O50" s="50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24"/>
    </row>
    <row r="51" spans="1:27" s="22" customFormat="1" ht="15" customHeight="1">
      <c r="A51" s="99" t="s">
        <v>27</v>
      </c>
      <c r="B51" s="99"/>
      <c r="C51" s="100"/>
      <c r="D51" s="68">
        <v>152</v>
      </c>
      <c r="E51" s="68">
        <f aca="true" t="shared" si="5" ref="E51:K51">SUM(E52+E53+E54+E55+E56)</f>
        <v>366</v>
      </c>
      <c r="F51" s="59">
        <f>SUM(F52+F53+F54+F55+F56)</f>
        <v>387899</v>
      </c>
      <c r="G51" s="68">
        <f t="shared" si="5"/>
        <v>102</v>
      </c>
      <c r="H51" s="68">
        <f t="shared" si="5"/>
        <v>149</v>
      </c>
      <c r="I51" s="68">
        <f t="shared" si="5"/>
        <v>115328</v>
      </c>
      <c r="J51" s="68">
        <f t="shared" si="5"/>
        <v>39</v>
      </c>
      <c r="K51" s="68">
        <f t="shared" si="5"/>
        <v>135</v>
      </c>
      <c r="L51" s="68">
        <v>136574</v>
      </c>
      <c r="M51" s="68">
        <f>SUM(M52+M53+M54+M56)</f>
        <v>8</v>
      </c>
      <c r="N51" s="68">
        <f>SUM(N52+N53+N54+N56)</f>
        <v>45</v>
      </c>
      <c r="O51" s="68">
        <v>54614</v>
      </c>
      <c r="P51" s="68">
        <f>SUM(P52+P53+P54)</f>
        <v>3</v>
      </c>
      <c r="Q51" s="68">
        <f>SUM(Q52+Q53+Q54)</f>
        <v>37</v>
      </c>
      <c r="R51" s="68">
        <v>81383</v>
      </c>
      <c r="S51" s="76" t="s">
        <v>87</v>
      </c>
      <c r="T51" s="76" t="s">
        <v>87</v>
      </c>
      <c r="U51" s="76" t="s">
        <v>103</v>
      </c>
      <c r="V51" s="76" t="s">
        <v>87</v>
      </c>
      <c r="W51" s="76" t="s">
        <v>87</v>
      </c>
      <c r="X51" s="76" t="s">
        <v>103</v>
      </c>
      <c r="Y51" s="76" t="s">
        <v>87</v>
      </c>
      <c r="Z51" s="76" t="s">
        <v>87</v>
      </c>
      <c r="AA51" s="80" t="s">
        <v>103</v>
      </c>
    </row>
    <row r="52" spans="1:27" s="4" customFormat="1" ht="15" customHeight="1">
      <c r="A52" s="2"/>
      <c r="B52" s="95" t="s">
        <v>33</v>
      </c>
      <c r="C52" s="96"/>
      <c r="D52" s="50">
        <v>24</v>
      </c>
      <c r="E52" s="50">
        <v>57</v>
      </c>
      <c r="F52" s="55">
        <v>30803</v>
      </c>
      <c r="G52" s="50">
        <v>19</v>
      </c>
      <c r="H52" s="50">
        <v>32</v>
      </c>
      <c r="I52" s="50">
        <v>12003</v>
      </c>
      <c r="J52" s="50">
        <v>3</v>
      </c>
      <c r="K52" s="50">
        <v>9</v>
      </c>
      <c r="L52" s="50"/>
      <c r="M52" s="50">
        <v>1</v>
      </c>
      <c r="N52" s="50">
        <v>5</v>
      </c>
      <c r="O52" s="50"/>
      <c r="P52" s="50">
        <v>1</v>
      </c>
      <c r="Q52" s="50">
        <v>11</v>
      </c>
      <c r="R52" s="50"/>
      <c r="S52" s="51" t="s">
        <v>75</v>
      </c>
      <c r="T52" s="51" t="s">
        <v>75</v>
      </c>
      <c r="U52" s="51" t="s">
        <v>120</v>
      </c>
      <c r="V52" s="51" t="s">
        <v>75</v>
      </c>
      <c r="W52" s="51" t="s">
        <v>75</v>
      </c>
      <c r="X52" s="51" t="s">
        <v>120</v>
      </c>
      <c r="Y52" s="51" t="s">
        <v>75</v>
      </c>
      <c r="Z52" s="51" t="s">
        <v>75</v>
      </c>
      <c r="AA52" s="81" t="s">
        <v>120</v>
      </c>
    </row>
    <row r="53" spans="1:27" s="4" customFormat="1" ht="15" customHeight="1">
      <c r="A53" s="2"/>
      <c r="B53" s="95" t="s">
        <v>34</v>
      </c>
      <c r="C53" s="96"/>
      <c r="D53" s="50">
        <v>12</v>
      </c>
      <c r="E53" s="50">
        <v>39</v>
      </c>
      <c r="F53" s="55">
        <v>57005</v>
      </c>
      <c r="G53" s="50">
        <v>7</v>
      </c>
      <c r="H53" s="50">
        <v>10</v>
      </c>
      <c r="I53" s="50">
        <v>6445</v>
      </c>
      <c r="J53" s="50">
        <v>2</v>
      </c>
      <c r="K53" s="50">
        <v>7</v>
      </c>
      <c r="L53" s="50"/>
      <c r="M53" s="50">
        <v>2</v>
      </c>
      <c r="N53" s="50">
        <v>12</v>
      </c>
      <c r="O53" s="50"/>
      <c r="P53" s="50">
        <v>1</v>
      </c>
      <c r="Q53" s="50">
        <v>10</v>
      </c>
      <c r="R53" s="50"/>
      <c r="S53" s="51" t="s">
        <v>76</v>
      </c>
      <c r="T53" s="51" t="s">
        <v>76</v>
      </c>
      <c r="U53" s="51" t="s">
        <v>121</v>
      </c>
      <c r="V53" s="51" t="s">
        <v>76</v>
      </c>
      <c r="W53" s="51" t="s">
        <v>76</v>
      </c>
      <c r="X53" s="51" t="s">
        <v>121</v>
      </c>
      <c r="Y53" s="51" t="s">
        <v>76</v>
      </c>
      <c r="Z53" s="51" t="s">
        <v>76</v>
      </c>
      <c r="AA53" s="81" t="s">
        <v>121</v>
      </c>
    </row>
    <row r="54" spans="1:27" s="4" customFormat="1" ht="15" customHeight="1">
      <c r="A54" s="2"/>
      <c r="B54" s="95" t="s">
        <v>35</v>
      </c>
      <c r="C54" s="96"/>
      <c r="D54" s="50">
        <v>78</v>
      </c>
      <c r="E54" s="50">
        <v>174</v>
      </c>
      <c r="F54" s="55">
        <v>190497</v>
      </c>
      <c r="G54" s="50">
        <v>54</v>
      </c>
      <c r="H54" s="50">
        <v>75</v>
      </c>
      <c r="I54" s="50">
        <v>61583</v>
      </c>
      <c r="J54" s="50">
        <v>21</v>
      </c>
      <c r="K54" s="50">
        <v>73</v>
      </c>
      <c r="L54" s="50">
        <v>59367</v>
      </c>
      <c r="M54" s="50">
        <v>2</v>
      </c>
      <c r="N54" s="50">
        <v>10</v>
      </c>
      <c r="O54" s="50"/>
      <c r="P54" s="50">
        <v>1</v>
      </c>
      <c r="Q54" s="50">
        <v>16</v>
      </c>
      <c r="R54" s="50"/>
      <c r="S54" s="51" t="s">
        <v>77</v>
      </c>
      <c r="T54" s="51" t="s">
        <v>77</v>
      </c>
      <c r="U54" s="51" t="s">
        <v>122</v>
      </c>
      <c r="V54" s="51" t="s">
        <v>77</v>
      </c>
      <c r="W54" s="51" t="s">
        <v>77</v>
      </c>
      <c r="X54" s="51" t="s">
        <v>122</v>
      </c>
      <c r="Y54" s="51" t="s">
        <v>77</v>
      </c>
      <c r="Z54" s="51" t="s">
        <v>77</v>
      </c>
      <c r="AA54" s="81" t="s">
        <v>122</v>
      </c>
    </row>
    <row r="55" spans="1:27" s="4" customFormat="1" ht="15" customHeight="1">
      <c r="A55" s="2"/>
      <c r="B55" s="95" t="s">
        <v>36</v>
      </c>
      <c r="C55" s="96"/>
      <c r="D55" s="50">
        <v>10</v>
      </c>
      <c r="E55" s="50">
        <v>22</v>
      </c>
      <c r="F55" s="55">
        <v>27417</v>
      </c>
      <c r="G55" s="50">
        <v>6</v>
      </c>
      <c r="H55" s="50">
        <v>8</v>
      </c>
      <c r="I55" s="50">
        <v>9356</v>
      </c>
      <c r="J55" s="50">
        <v>4</v>
      </c>
      <c r="K55" s="50">
        <v>14</v>
      </c>
      <c r="L55" s="50">
        <v>18061</v>
      </c>
      <c r="M55" s="52" t="s">
        <v>99</v>
      </c>
      <c r="N55" s="52" t="s">
        <v>99</v>
      </c>
      <c r="O55" s="52" t="s">
        <v>99</v>
      </c>
      <c r="P55" s="51" t="s">
        <v>78</v>
      </c>
      <c r="Q55" s="51" t="s">
        <v>78</v>
      </c>
      <c r="R55" s="51" t="s">
        <v>108</v>
      </c>
      <c r="S55" s="51" t="s">
        <v>78</v>
      </c>
      <c r="T55" s="51" t="s">
        <v>78</v>
      </c>
      <c r="U55" s="51" t="s">
        <v>123</v>
      </c>
      <c r="V55" s="51" t="s">
        <v>78</v>
      </c>
      <c r="W55" s="51" t="s">
        <v>78</v>
      </c>
      <c r="X55" s="51" t="s">
        <v>123</v>
      </c>
      <c r="Y55" s="51" t="s">
        <v>78</v>
      </c>
      <c r="Z55" s="51" t="s">
        <v>78</v>
      </c>
      <c r="AA55" s="81" t="s">
        <v>123</v>
      </c>
    </row>
    <row r="56" spans="1:27" s="4" customFormat="1" ht="15" customHeight="1">
      <c r="A56" s="2"/>
      <c r="B56" s="95" t="s">
        <v>37</v>
      </c>
      <c r="C56" s="96"/>
      <c r="D56" s="50">
        <v>28</v>
      </c>
      <c r="E56" s="50">
        <v>74</v>
      </c>
      <c r="F56" s="55">
        <v>82177</v>
      </c>
      <c r="G56" s="50">
        <v>16</v>
      </c>
      <c r="H56" s="50">
        <v>24</v>
      </c>
      <c r="I56" s="50">
        <v>25941</v>
      </c>
      <c r="J56" s="50">
        <v>9</v>
      </c>
      <c r="K56" s="50">
        <v>32</v>
      </c>
      <c r="L56" s="50">
        <v>39930</v>
      </c>
      <c r="M56" s="50">
        <v>3</v>
      </c>
      <c r="N56" s="50">
        <v>18</v>
      </c>
      <c r="O56" s="50">
        <v>16306</v>
      </c>
      <c r="P56" s="51" t="s">
        <v>74</v>
      </c>
      <c r="Q56" s="51" t="s">
        <v>74</v>
      </c>
      <c r="R56" s="51" t="s">
        <v>108</v>
      </c>
      <c r="S56" s="51" t="s">
        <v>74</v>
      </c>
      <c r="T56" s="51" t="s">
        <v>74</v>
      </c>
      <c r="U56" s="51" t="s">
        <v>118</v>
      </c>
      <c r="V56" s="51" t="s">
        <v>74</v>
      </c>
      <c r="W56" s="51" t="s">
        <v>74</v>
      </c>
      <c r="X56" s="51" t="s">
        <v>118</v>
      </c>
      <c r="Y56" s="51" t="s">
        <v>74</v>
      </c>
      <c r="Z56" s="51" t="s">
        <v>74</v>
      </c>
      <c r="AA56" s="81" t="s">
        <v>118</v>
      </c>
    </row>
    <row r="57" spans="1:27" s="4" customFormat="1" ht="7.5" customHeight="1">
      <c r="A57" s="8"/>
      <c r="B57" s="8"/>
      <c r="C57" s="14"/>
      <c r="D57" s="48"/>
      <c r="E57" s="48"/>
      <c r="F57" s="5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23"/>
    </row>
    <row r="58" spans="1:27" s="4" customFormat="1" ht="7.5" customHeight="1">
      <c r="A58" s="11"/>
      <c r="B58" s="11"/>
      <c r="C58" s="15"/>
      <c r="D58" s="50"/>
      <c r="E58" s="50"/>
      <c r="F58" s="55"/>
      <c r="G58" s="50"/>
      <c r="H58" s="50"/>
      <c r="I58" s="50"/>
      <c r="J58" s="50"/>
      <c r="K58" s="50"/>
      <c r="L58" s="50"/>
      <c r="M58" s="50"/>
      <c r="N58" s="50"/>
      <c r="O58" s="50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24"/>
    </row>
    <row r="59" spans="1:27" s="22" customFormat="1" ht="15" customHeight="1">
      <c r="A59" s="99" t="s">
        <v>28</v>
      </c>
      <c r="B59" s="99"/>
      <c r="C59" s="100"/>
      <c r="D59" s="68">
        <v>407</v>
      </c>
      <c r="E59" s="68">
        <v>2437</v>
      </c>
      <c r="F59" s="61">
        <f>SUM(F60+F61+F62+F63+F64+F65+F66+F67)</f>
        <v>3927871</v>
      </c>
      <c r="G59" s="68">
        <f>SUM(G61+G62+G63+G64+G65+G66+G67)</f>
        <v>183</v>
      </c>
      <c r="H59" s="68">
        <f>SUM(H61+H62+H63+H64+H65+H66+H67)</f>
        <v>308</v>
      </c>
      <c r="I59" s="68">
        <f>SUM(I61+I62+I63+I64+I65+I66+I67)</f>
        <v>229689</v>
      </c>
      <c r="J59" s="68">
        <f>SUM(J60+J61+J62+J63+J64+J65+J66+J67)</f>
        <v>92</v>
      </c>
      <c r="K59" s="68">
        <f>SUM(K60+K61+K62+K63+K64+K65+K66+K67)</f>
        <v>308</v>
      </c>
      <c r="L59" s="68">
        <v>334824</v>
      </c>
      <c r="M59" s="68">
        <f>SUM(M60+M61+M62+M63+M64+M65+M67)</f>
        <v>65</v>
      </c>
      <c r="N59" s="68">
        <f>SUM(N60+N61+N62+N63+N64+N65+N67)</f>
        <v>431</v>
      </c>
      <c r="O59" s="68">
        <v>665893</v>
      </c>
      <c r="P59" s="68">
        <f>SUM(P60+P64+P65+P67)</f>
        <v>46</v>
      </c>
      <c r="Q59" s="68">
        <f>SUM(Q60+Q64+Q65+Q67)</f>
        <v>638</v>
      </c>
      <c r="R59" s="68">
        <v>962096</v>
      </c>
      <c r="S59" s="68">
        <f>SUM(S60+S67)</f>
        <v>9</v>
      </c>
      <c r="T59" s="68">
        <f>SUM(T60+T67)</f>
        <v>204</v>
      </c>
      <c r="U59" s="68">
        <v>379907</v>
      </c>
      <c r="V59" s="68">
        <f>SUM(V60+V65+V67)</f>
        <v>7</v>
      </c>
      <c r="W59" s="68">
        <f>SUM(W60+W65+W67)</f>
        <v>246</v>
      </c>
      <c r="X59" s="68">
        <v>625396</v>
      </c>
      <c r="Y59" s="68">
        <v>5</v>
      </c>
      <c r="Z59" s="68">
        <v>302</v>
      </c>
      <c r="AA59" s="27">
        <v>730066</v>
      </c>
    </row>
    <row r="60" spans="1:27" ht="15" customHeight="1">
      <c r="A60" s="35"/>
      <c r="B60" s="105" t="s">
        <v>38</v>
      </c>
      <c r="C60" s="106"/>
      <c r="D60" s="69">
        <v>19</v>
      </c>
      <c r="E60" s="69">
        <v>568</v>
      </c>
      <c r="F60" s="62">
        <v>1496428</v>
      </c>
      <c r="G60" s="72" t="s">
        <v>92</v>
      </c>
      <c r="H60" s="72" t="s">
        <v>92</v>
      </c>
      <c r="I60" s="72" t="s">
        <v>92</v>
      </c>
      <c r="J60" s="69">
        <v>1</v>
      </c>
      <c r="K60" s="69">
        <v>4</v>
      </c>
      <c r="L60" s="69"/>
      <c r="M60" s="69">
        <v>3</v>
      </c>
      <c r="N60" s="69">
        <v>24</v>
      </c>
      <c r="O60" s="69"/>
      <c r="P60" s="50">
        <v>4</v>
      </c>
      <c r="Q60" s="50">
        <v>54</v>
      </c>
      <c r="R60" s="50"/>
      <c r="S60" s="50">
        <v>2</v>
      </c>
      <c r="T60" s="50">
        <v>41</v>
      </c>
      <c r="U60" s="50"/>
      <c r="V60" s="50">
        <v>4</v>
      </c>
      <c r="W60" s="50">
        <v>143</v>
      </c>
      <c r="X60" s="50">
        <v>448303</v>
      </c>
      <c r="Y60" s="50">
        <v>5</v>
      </c>
      <c r="Z60" s="50">
        <v>302</v>
      </c>
      <c r="AA60" s="25">
        <v>730066</v>
      </c>
    </row>
    <row r="61" spans="1:27" ht="15" customHeight="1">
      <c r="A61" s="35"/>
      <c r="B61" s="105" t="s">
        <v>39</v>
      </c>
      <c r="C61" s="106"/>
      <c r="D61" s="69">
        <v>43</v>
      </c>
      <c r="E61" s="69">
        <v>114</v>
      </c>
      <c r="F61" s="63">
        <v>237506</v>
      </c>
      <c r="G61" s="69">
        <v>21</v>
      </c>
      <c r="H61" s="69">
        <v>37</v>
      </c>
      <c r="I61" s="69">
        <v>48148</v>
      </c>
      <c r="J61" s="69">
        <v>20</v>
      </c>
      <c r="K61" s="69">
        <v>63</v>
      </c>
      <c r="L61" s="69"/>
      <c r="M61" s="69">
        <v>2</v>
      </c>
      <c r="N61" s="69">
        <v>14</v>
      </c>
      <c r="O61" s="69"/>
      <c r="P61" s="51" t="s">
        <v>79</v>
      </c>
      <c r="Q61" s="51" t="s">
        <v>79</v>
      </c>
      <c r="R61" s="51" t="s">
        <v>108</v>
      </c>
      <c r="S61" s="51" t="s">
        <v>79</v>
      </c>
      <c r="T61" s="51" t="s">
        <v>79</v>
      </c>
      <c r="U61" s="51" t="s">
        <v>113</v>
      </c>
      <c r="V61" s="51" t="s">
        <v>79</v>
      </c>
      <c r="W61" s="51" t="s">
        <v>79</v>
      </c>
      <c r="X61" s="51" t="s">
        <v>113</v>
      </c>
      <c r="Y61" s="51" t="s">
        <v>79</v>
      </c>
      <c r="Z61" s="51" t="s">
        <v>79</v>
      </c>
      <c r="AA61" s="81" t="s">
        <v>113</v>
      </c>
    </row>
    <row r="62" spans="1:27" ht="15" customHeight="1">
      <c r="A62" s="35"/>
      <c r="B62" s="105" t="s">
        <v>40</v>
      </c>
      <c r="C62" s="106"/>
      <c r="D62" s="69">
        <v>10</v>
      </c>
      <c r="E62" s="69">
        <v>36</v>
      </c>
      <c r="F62" s="63">
        <v>37795</v>
      </c>
      <c r="G62" s="69">
        <v>4</v>
      </c>
      <c r="H62" s="69">
        <v>8</v>
      </c>
      <c r="I62" s="69">
        <v>2826</v>
      </c>
      <c r="J62" s="69">
        <v>2</v>
      </c>
      <c r="K62" s="69">
        <v>8</v>
      </c>
      <c r="L62" s="69"/>
      <c r="M62" s="69">
        <v>4</v>
      </c>
      <c r="N62" s="69">
        <v>20</v>
      </c>
      <c r="O62" s="69"/>
      <c r="P62" s="51" t="s">
        <v>80</v>
      </c>
      <c r="Q62" s="51" t="s">
        <v>80</v>
      </c>
      <c r="R62" s="51" t="s">
        <v>108</v>
      </c>
      <c r="S62" s="51" t="s">
        <v>80</v>
      </c>
      <c r="T62" s="51" t="s">
        <v>80</v>
      </c>
      <c r="U62" s="51" t="s">
        <v>108</v>
      </c>
      <c r="V62" s="51" t="s">
        <v>80</v>
      </c>
      <c r="W62" s="51" t="s">
        <v>80</v>
      </c>
      <c r="X62" s="51" t="s">
        <v>108</v>
      </c>
      <c r="Y62" s="51" t="s">
        <v>80</v>
      </c>
      <c r="Z62" s="51" t="s">
        <v>80</v>
      </c>
      <c r="AA62" s="81" t="s">
        <v>108</v>
      </c>
    </row>
    <row r="63" spans="1:27" ht="15" customHeight="1">
      <c r="A63" s="35"/>
      <c r="B63" s="105" t="s">
        <v>41</v>
      </c>
      <c r="C63" s="106"/>
      <c r="D63" s="69">
        <v>34</v>
      </c>
      <c r="E63" s="69">
        <v>121</v>
      </c>
      <c r="F63" s="63">
        <v>246612</v>
      </c>
      <c r="G63" s="69">
        <v>16</v>
      </c>
      <c r="H63" s="69">
        <v>29</v>
      </c>
      <c r="I63" s="69">
        <v>23720</v>
      </c>
      <c r="J63" s="69">
        <v>9</v>
      </c>
      <c r="K63" s="69">
        <v>29</v>
      </c>
      <c r="L63" s="69">
        <v>24559</v>
      </c>
      <c r="M63" s="69">
        <v>9</v>
      </c>
      <c r="N63" s="69">
        <v>63</v>
      </c>
      <c r="O63" s="69">
        <v>198333</v>
      </c>
      <c r="P63" s="51" t="s">
        <v>81</v>
      </c>
      <c r="Q63" s="51" t="s">
        <v>81</v>
      </c>
      <c r="R63" s="51" t="s">
        <v>108</v>
      </c>
      <c r="S63" s="51" t="s">
        <v>81</v>
      </c>
      <c r="T63" s="51" t="s">
        <v>81</v>
      </c>
      <c r="U63" s="51" t="s">
        <v>105</v>
      </c>
      <c r="V63" s="51" t="s">
        <v>81</v>
      </c>
      <c r="W63" s="51" t="s">
        <v>81</v>
      </c>
      <c r="X63" s="51" t="s">
        <v>105</v>
      </c>
      <c r="Y63" s="51" t="s">
        <v>81</v>
      </c>
      <c r="Z63" s="51" t="s">
        <v>81</v>
      </c>
      <c r="AA63" s="81" t="s">
        <v>105</v>
      </c>
    </row>
    <row r="64" spans="1:27" ht="15" customHeight="1">
      <c r="A64" s="35"/>
      <c r="B64" s="105" t="s">
        <v>42</v>
      </c>
      <c r="C64" s="106"/>
      <c r="D64" s="69">
        <v>40</v>
      </c>
      <c r="E64" s="69">
        <v>136</v>
      </c>
      <c r="F64" s="63">
        <v>117328</v>
      </c>
      <c r="G64" s="69">
        <v>21</v>
      </c>
      <c r="H64" s="69">
        <v>38</v>
      </c>
      <c r="I64" s="69">
        <v>21999</v>
      </c>
      <c r="J64" s="69">
        <v>12</v>
      </c>
      <c r="K64" s="69">
        <v>40</v>
      </c>
      <c r="L64" s="69">
        <v>24832</v>
      </c>
      <c r="M64" s="69">
        <v>5</v>
      </c>
      <c r="N64" s="69">
        <v>33</v>
      </c>
      <c r="O64" s="69"/>
      <c r="P64" s="50">
        <v>2</v>
      </c>
      <c r="Q64" s="50">
        <v>25</v>
      </c>
      <c r="R64" s="50"/>
      <c r="S64" s="51" t="s">
        <v>89</v>
      </c>
      <c r="T64" s="51" t="s">
        <v>89</v>
      </c>
      <c r="U64" s="51" t="s">
        <v>124</v>
      </c>
      <c r="V64" s="51" t="s">
        <v>89</v>
      </c>
      <c r="W64" s="51" t="s">
        <v>89</v>
      </c>
      <c r="X64" s="51" t="s">
        <v>124</v>
      </c>
      <c r="Y64" s="51" t="s">
        <v>89</v>
      </c>
      <c r="Z64" s="51" t="s">
        <v>89</v>
      </c>
      <c r="AA64" s="81" t="s">
        <v>124</v>
      </c>
    </row>
    <row r="65" spans="1:27" ht="15" customHeight="1">
      <c r="A65" s="35"/>
      <c r="B65" s="105" t="s">
        <v>43</v>
      </c>
      <c r="C65" s="106"/>
      <c r="D65" s="69">
        <v>79</v>
      </c>
      <c r="E65" s="69">
        <v>364</v>
      </c>
      <c r="F65" s="63">
        <v>271385</v>
      </c>
      <c r="G65" s="69">
        <v>31</v>
      </c>
      <c r="H65" s="69">
        <v>52</v>
      </c>
      <c r="I65" s="69">
        <v>24282</v>
      </c>
      <c r="J65" s="69">
        <v>22</v>
      </c>
      <c r="K65" s="69">
        <v>76</v>
      </c>
      <c r="L65" s="69">
        <v>49790</v>
      </c>
      <c r="M65" s="69">
        <v>20</v>
      </c>
      <c r="N65" s="69">
        <v>132</v>
      </c>
      <c r="O65" s="69">
        <v>137196</v>
      </c>
      <c r="P65" s="50">
        <v>5</v>
      </c>
      <c r="Q65" s="50">
        <v>71</v>
      </c>
      <c r="R65" s="50"/>
      <c r="S65" s="51" t="s">
        <v>71</v>
      </c>
      <c r="T65" s="51" t="s">
        <v>71</v>
      </c>
      <c r="U65" s="51" t="s">
        <v>104</v>
      </c>
      <c r="V65" s="50">
        <v>1</v>
      </c>
      <c r="W65" s="50">
        <v>33</v>
      </c>
      <c r="X65" s="50"/>
      <c r="Y65" s="51" t="s">
        <v>71</v>
      </c>
      <c r="Z65" s="51" t="s">
        <v>71</v>
      </c>
      <c r="AA65" s="81" t="s">
        <v>104</v>
      </c>
    </row>
    <row r="66" spans="1:27" ht="15" customHeight="1">
      <c r="A66" s="35"/>
      <c r="B66" s="105" t="s">
        <v>44</v>
      </c>
      <c r="C66" s="106"/>
      <c r="D66" s="69">
        <v>18</v>
      </c>
      <c r="E66" s="69">
        <v>33</v>
      </c>
      <c r="F66" s="63">
        <v>30215</v>
      </c>
      <c r="G66" s="69">
        <v>15</v>
      </c>
      <c r="H66" s="69">
        <v>23</v>
      </c>
      <c r="I66" s="69">
        <v>21478</v>
      </c>
      <c r="J66" s="69">
        <v>3</v>
      </c>
      <c r="K66" s="69">
        <v>10</v>
      </c>
      <c r="L66" s="69">
        <v>8737</v>
      </c>
      <c r="M66" s="72" t="s">
        <v>100</v>
      </c>
      <c r="N66" s="72" t="s">
        <v>100</v>
      </c>
      <c r="O66" s="72" t="s">
        <v>100</v>
      </c>
      <c r="P66" s="51" t="s">
        <v>82</v>
      </c>
      <c r="Q66" s="51" t="s">
        <v>82</v>
      </c>
      <c r="R66" s="51" t="s">
        <v>108</v>
      </c>
      <c r="S66" s="51" t="s">
        <v>82</v>
      </c>
      <c r="T66" s="51" t="s">
        <v>82</v>
      </c>
      <c r="U66" s="51" t="s">
        <v>125</v>
      </c>
      <c r="V66" s="51" t="s">
        <v>82</v>
      </c>
      <c r="W66" s="51" t="s">
        <v>82</v>
      </c>
      <c r="X66" s="51" t="s">
        <v>108</v>
      </c>
      <c r="Y66" s="51" t="s">
        <v>82</v>
      </c>
      <c r="Z66" s="51" t="s">
        <v>82</v>
      </c>
      <c r="AA66" s="81" t="s">
        <v>125</v>
      </c>
    </row>
    <row r="67" spans="1:27" ht="15" customHeight="1">
      <c r="A67" s="35"/>
      <c r="B67" s="105" t="s">
        <v>45</v>
      </c>
      <c r="C67" s="106"/>
      <c r="D67" s="69">
        <v>164</v>
      </c>
      <c r="E67" s="69">
        <v>1065</v>
      </c>
      <c r="F67" s="63">
        <v>1490602</v>
      </c>
      <c r="G67" s="69">
        <v>75</v>
      </c>
      <c r="H67" s="69">
        <v>121</v>
      </c>
      <c r="I67" s="69">
        <v>87236</v>
      </c>
      <c r="J67" s="69">
        <v>23</v>
      </c>
      <c r="K67" s="69">
        <v>78</v>
      </c>
      <c r="L67" s="69">
        <v>75028</v>
      </c>
      <c r="M67" s="69">
        <v>22</v>
      </c>
      <c r="N67" s="69">
        <v>145</v>
      </c>
      <c r="O67" s="69">
        <v>144147</v>
      </c>
      <c r="P67" s="50">
        <v>35</v>
      </c>
      <c r="Q67" s="50">
        <v>488</v>
      </c>
      <c r="R67" s="50">
        <v>772297</v>
      </c>
      <c r="S67" s="50">
        <v>7</v>
      </c>
      <c r="T67" s="50">
        <v>163</v>
      </c>
      <c r="U67" s="50"/>
      <c r="V67" s="50">
        <v>2</v>
      </c>
      <c r="W67" s="50">
        <v>70</v>
      </c>
      <c r="X67" s="50"/>
      <c r="Y67" s="51" t="s">
        <v>74</v>
      </c>
      <c r="Z67" s="51" t="s">
        <v>74</v>
      </c>
      <c r="AA67" s="81" t="s">
        <v>118</v>
      </c>
    </row>
    <row r="68" spans="1:27" ht="7.5" customHeight="1">
      <c r="A68" s="37"/>
      <c r="B68" s="37"/>
      <c r="C68" s="38"/>
      <c r="D68" s="70"/>
      <c r="E68" s="70"/>
      <c r="F68" s="64"/>
      <c r="G68" s="70"/>
      <c r="H68" s="70"/>
      <c r="I68" s="70"/>
      <c r="J68" s="70"/>
      <c r="K68" s="70"/>
      <c r="L68" s="70"/>
      <c r="M68" s="70"/>
      <c r="N68" s="70"/>
      <c r="O68" s="70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23"/>
    </row>
    <row r="69" spans="1:27" ht="7.5" customHeight="1">
      <c r="A69" s="39"/>
      <c r="B69" s="39"/>
      <c r="C69" s="40"/>
      <c r="D69" s="69"/>
      <c r="E69" s="69"/>
      <c r="F69" s="63"/>
      <c r="G69" s="69"/>
      <c r="H69" s="69"/>
      <c r="I69" s="69"/>
      <c r="J69" s="69"/>
      <c r="K69" s="69"/>
      <c r="L69" s="69"/>
      <c r="M69" s="69"/>
      <c r="N69" s="69"/>
      <c r="O69" s="6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24"/>
    </row>
    <row r="70" spans="1:27" s="22" customFormat="1" ht="15" customHeight="1">
      <c r="A70" s="99" t="s">
        <v>29</v>
      </c>
      <c r="B70" s="99"/>
      <c r="C70" s="100"/>
      <c r="D70" s="68">
        <v>58</v>
      </c>
      <c r="E70" s="68">
        <f>SUM(E71+E72)</f>
        <v>355</v>
      </c>
      <c r="F70" s="59">
        <v>923539</v>
      </c>
      <c r="G70" s="68">
        <f>SUM(G71+G72)</f>
        <v>26</v>
      </c>
      <c r="H70" s="68">
        <f>SUM(H71+H72)</f>
        <v>41</v>
      </c>
      <c r="I70" s="68">
        <v>62038</v>
      </c>
      <c r="J70" s="68">
        <v>7</v>
      </c>
      <c r="K70" s="68">
        <v>24</v>
      </c>
      <c r="L70" s="68">
        <v>46845</v>
      </c>
      <c r="M70" s="68">
        <v>10</v>
      </c>
      <c r="N70" s="68">
        <v>69</v>
      </c>
      <c r="O70" s="68"/>
      <c r="P70" s="68">
        <v>13</v>
      </c>
      <c r="Q70" s="68">
        <v>179</v>
      </c>
      <c r="R70" s="68">
        <v>535842</v>
      </c>
      <c r="S70" s="68">
        <v>2</v>
      </c>
      <c r="T70" s="68">
        <v>42</v>
      </c>
      <c r="U70" s="68"/>
      <c r="V70" s="76" t="s">
        <v>83</v>
      </c>
      <c r="W70" s="76" t="s">
        <v>83</v>
      </c>
      <c r="X70" s="76" t="s">
        <v>115</v>
      </c>
      <c r="Y70" s="76" t="s">
        <v>83</v>
      </c>
      <c r="Z70" s="76" t="s">
        <v>83</v>
      </c>
      <c r="AA70" s="80" t="s">
        <v>115</v>
      </c>
    </row>
    <row r="71" spans="1:27" ht="15" customHeight="1">
      <c r="A71" s="35"/>
      <c r="B71" s="105" t="s">
        <v>46</v>
      </c>
      <c r="C71" s="106"/>
      <c r="D71" s="69">
        <v>56</v>
      </c>
      <c r="E71" s="69">
        <v>351</v>
      </c>
      <c r="F71" s="63"/>
      <c r="G71" s="69">
        <v>24</v>
      </c>
      <c r="H71" s="69">
        <v>37</v>
      </c>
      <c r="I71" s="69"/>
      <c r="J71" s="69">
        <v>7</v>
      </c>
      <c r="K71" s="69">
        <v>24</v>
      </c>
      <c r="L71" s="69">
        <v>46845</v>
      </c>
      <c r="M71" s="69">
        <v>10</v>
      </c>
      <c r="N71" s="69">
        <v>69</v>
      </c>
      <c r="O71" s="69"/>
      <c r="P71" s="50">
        <v>13</v>
      </c>
      <c r="Q71" s="50">
        <v>179</v>
      </c>
      <c r="R71" s="50">
        <v>535842</v>
      </c>
      <c r="S71" s="50">
        <v>2</v>
      </c>
      <c r="T71" s="50">
        <v>42</v>
      </c>
      <c r="U71" s="50"/>
      <c r="V71" s="51" t="s">
        <v>83</v>
      </c>
      <c r="W71" s="51" t="s">
        <v>83</v>
      </c>
      <c r="X71" s="51" t="s">
        <v>115</v>
      </c>
      <c r="Y71" s="51" t="s">
        <v>83</v>
      </c>
      <c r="Z71" s="51" t="s">
        <v>83</v>
      </c>
      <c r="AA71" s="81" t="s">
        <v>115</v>
      </c>
    </row>
    <row r="72" spans="1:27" ht="15" customHeight="1">
      <c r="A72" s="35"/>
      <c r="B72" s="105" t="s">
        <v>47</v>
      </c>
      <c r="C72" s="106"/>
      <c r="D72" s="69">
        <v>2</v>
      </c>
      <c r="E72" s="69">
        <v>4</v>
      </c>
      <c r="F72" s="63"/>
      <c r="G72" s="69">
        <v>2</v>
      </c>
      <c r="H72" s="69">
        <v>4</v>
      </c>
      <c r="I72" s="69"/>
      <c r="J72" s="72" t="s">
        <v>101</v>
      </c>
      <c r="K72" s="72" t="s">
        <v>101</v>
      </c>
      <c r="L72" s="72" t="s">
        <v>101</v>
      </c>
      <c r="M72" s="72" t="s">
        <v>101</v>
      </c>
      <c r="N72" s="72" t="s">
        <v>101</v>
      </c>
      <c r="O72" s="72" t="s">
        <v>101</v>
      </c>
      <c r="P72" s="51" t="s">
        <v>83</v>
      </c>
      <c r="Q72" s="51" t="s">
        <v>83</v>
      </c>
      <c r="R72" s="51" t="s">
        <v>108</v>
      </c>
      <c r="S72" s="51" t="s">
        <v>83</v>
      </c>
      <c r="T72" s="51" t="s">
        <v>83</v>
      </c>
      <c r="U72" s="51" t="s">
        <v>115</v>
      </c>
      <c r="V72" s="51" t="s">
        <v>83</v>
      </c>
      <c r="W72" s="51" t="s">
        <v>83</v>
      </c>
      <c r="X72" s="51" t="s">
        <v>115</v>
      </c>
      <c r="Y72" s="51" t="s">
        <v>83</v>
      </c>
      <c r="Z72" s="51" t="s">
        <v>83</v>
      </c>
      <c r="AA72" s="81" t="s">
        <v>115</v>
      </c>
    </row>
    <row r="73" spans="1:27" ht="7.5" customHeight="1">
      <c r="A73" s="37"/>
      <c r="B73" s="37"/>
      <c r="C73" s="38"/>
      <c r="D73" s="70"/>
      <c r="E73" s="70"/>
      <c r="F73" s="64"/>
      <c r="G73" s="70"/>
      <c r="H73" s="70"/>
      <c r="I73" s="70"/>
      <c r="J73" s="70"/>
      <c r="K73" s="70"/>
      <c r="L73" s="70"/>
      <c r="M73" s="70"/>
      <c r="N73" s="70"/>
      <c r="O73" s="70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23"/>
    </row>
    <row r="74" spans="1:27" ht="7.5" customHeight="1">
      <c r="A74" s="39"/>
      <c r="B74" s="39"/>
      <c r="C74" s="40"/>
      <c r="D74" s="69"/>
      <c r="E74" s="69"/>
      <c r="F74" s="63"/>
      <c r="G74" s="69"/>
      <c r="H74" s="69"/>
      <c r="I74" s="69"/>
      <c r="J74" s="69"/>
      <c r="K74" s="69"/>
      <c r="L74" s="69"/>
      <c r="M74" s="69"/>
      <c r="N74" s="69"/>
      <c r="O74" s="6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24"/>
    </row>
    <row r="75" spans="1:27" s="22" customFormat="1" ht="15" customHeight="1">
      <c r="A75" s="99" t="s">
        <v>30</v>
      </c>
      <c r="B75" s="99"/>
      <c r="C75" s="100"/>
      <c r="D75" s="68">
        <f aca="true" t="shared" si="6" ref="D75:K75">SUM(D76+D77+D78)</f>
        <v>60</v>
      </c>
      <c r="E75" s="68">
        <f t="shared" si="6"/>
        <v>278</v>
      </c>
      <c r="F75" s="59">
        <f t="shared" si="6"/>
        <v>629649</v>
      </c>
      <c r="G75" s="68">
        <f t="shared" si="6"/>
        <v>33</v>
      </c>
      <c r="H75" s="68">
        <f t="shared" si="6"/>
        <v>54</v>
      </c>
      <c r="I75" s="68">
        <f t="shared" si="6"/>
        <v>38042</v>
      </c>
      <c r="J75" s="68">
        <f t="shared" si="6"/>
        <v>18</v>
      </c>
      <c r="K75" s="68">
        <f t="shared" si="6"/>
        <v>61</v>
      </c>
      <c r="L75" s="68">
        <v>61000</v>
      </c>
      <c r="M75" s="68">
        <f>SUM(M76+M77)</f>
        <v>2</v>
      </c>
      <c r="N75" s="68">
        <f>SUM(N76+N77)</f>
        <v>10</v>
      </c>
      <c r="O75" s="68"/>
      <c r="P75" s="68">
        <f>SUM(P77+P78)</f>
        <v>4</v>
      </c>
      <c r="Q75" s="68">
        <f>SUM(Q77+Q78)</f>
        <v>52</v>
      </c>
      <c r="R75" s="68">
        <v>167633</v>
      </c>
      <c r="S75" s="68">
        <v>2</v>
      </c>
      <c r="T75" s="68">
        <v>47</v>
      </c>
      <c r="U75" s="68"/>
      <c r="V75" s="76" t="s">
        <v>71</v>
      </c>
      <c r="W75" s="76" t="s">
        <v>71</v>
      </c>
      <c r="X75" s="76" t="s">
        <v>104</v>
      </c>
      <c r="Y75" s="68">
        <v>1</v>
      </c>
      <c r="Z75" s="68">
        <v>54</v>
      </c>
      <c r="AA75" s="27"/>
    </row>
    <row r="76" spans="1:27" ht="15" customHeight="1">
      <c r="A76" s="35"/>
      <c r="B76" s="105" t="s">
        <v>48</v>
      </c>
      <c r="C76" s="106"/>
      <c r="D76" s="69">
        <v>12</v>
      </c>
      <c r="E76" s="69">
        <v>28</v>
      </c>
      <c r="F76" s="63">
        <v>32958</v>
      </c>
      <c r="G76" s="69">
        <v>7</v>
      </c>
      <c r="H76" s="69">
        <v>10</v>
      </c>
      <c r="I76" s="69">
        <v>4483</v>
      </c>
      <c r="J76" s="69">
        <v>4</v>
      </c>
      <c r="K76" s="69">
        <v>13</v>
      </c>
      <c r="L76" s="69"/>
      <c r="M76" s="69">
        <v>1</v>
      </c>
      <c r="N76" s="69">
        <v>5</v>
      </c>
      <c r="O76" s="69"/>
      <c r="P76" s="51" t="s">
        <v>71</v>
      </c>
      <c r="Q76" s="51" t="s">
        <v>71</v>
      </c>
      <c r="R76" s="51" t="s">
        <v>108</v>
      </c>
      <c r="S76" s="51" t="s">
        <v>71</v>
      </c>
      <c r="T76" s="51" t="s">
        <v>71</v>
      </c>
      <c r="U76" s="51" t="s">
        <v>104</v>
      </c>
      <c r="V76" s="51" t="s">
        <v>71</v>
      </c>
      <c r="W76" s="51" t="s">
        <v>71</v>
      </c>
      <c r="X76" s="51" t="s">
        <v>104</v>
      </c>
      <c r="Y76" s="51" t="s">
        <v>71</v>
      </c>
      <c r="Z76" s="51" t="s">
        <v>71</v>
      </c>
      <c r="AA76" s="81" t="s">
        <v>104</v>
      </c>
    </row>
    <row r="77" spans="1:27" ht="15" customHeight="1">
      <c r="A77" s="35"/>
      <c r="B77" s="105" t="s">
        <v>49</v>
      </c>
      <c r="C77" s="106"/>
      <c r="D77" s="69">
        <v>33</v>
      </c>
      <c r="E77" s="69">
        <v>147</v>
      </c>
      <c r="F77" s="63">
        <v>416056</v>
      </c>
      <c r="G77" s="69">
        <v>18</v>
      </c>
      <c r="H77" s="69">
        <v>30</v>
      </c>
      <c r="I77" s="69">
        <v>24684</v>
      </c>
      <c r="J77" s="69">
        <v>10</v>
      </c>
      <c r="K77" s="69">
        <v>34</v>
      </c>
      <c r="L77" s="69">
        <v>39369</v>
      </c>
      <c r="M77" s="69">
        <v>1</v>
      </c>
      <c r="N77" s="69">
        <v>5</v>
      </c>
      <c r="O77" s="69"/>
      <c r="P77" s="50">
        <v>2</v>
      </c>
      <c r="Q77" s="50">
        <v>31</v>
      </c>
      <c r="R77" s="50"/>
      <c r="S77" s="50">
        <v>2</v>
      </c>
      <c r="T77" s="50">
        <v>47</v>
      </c>
      <c r="U77" s="50"/>
      <c r="V77" s="51" t="s">
        <v>84</v>
      </c>
      <c r="W77" s="51" t="s">
        <v>84</v>
      </c>
      <c r="X77" s="51" t="s">
        <v>114</v>
      </c>
      <c r="Y77" s="51" t="s">
        <v>84</v>
      </c>
      <c r="Z77" s="51" t="s">
        <v>84</v>
      </c>
      <c r="AA77" s="81" t="s">
        <v>114</v>
      </c>
    </row>
    <row r="78" spans="1:27" ht="15" customHeight="1">
      <c r="A78" s="35"/>
      <c r="B78" s="105" t="s">
        <v>50</v>
      </c>
      <c r="C78" s="106"/>
      <c r="D78" s="69">
        <v>15</v>
      </c>
      <c r="E78" s="69">
        <v>103</v>
      </c>
      <c r="F78" s="63">
        <v>180635</v>
      </c>
      <c r="G78" s="69">
        <v>8</v>
      </c>
      <c r="H78" s="69">
        <v>14</v>
      </c>
      <c r="I78" s="69">
        <v>8875</v>
      </c>
      <c r="J78" s="69">
        <v>4</v>
      </c>
      <c r="K78" s="69">
        <v>14</v>
      </c>
      <c r="L78" s="69"/>
      <c r="M78" s="72" t="s">
        <v>97</v>
      </c>
      <c r="N78" s="72" t="s">
        <v>97</v>
      </c>
      <c r="O78" s="72" t="s">
        <v>97</v>
      </c>
      <c r="P78" s="50">
        <v>2</v>
      </c>
      <c r="Q78" s="50">
        <v>21</v>
      </c>
      <c r="R78" s="50"/>
      <c r="S78" s="51" t="s">
        <v>74</v>
      </c>
      <c r="T78" s="51" t="s">
        <v>74</v>
      </c>
      <c r="U78" s="51" t="s">
        <v>118</v>
      </c>
      <c r="V78" s="51" t="s">
        <v>74</v>
      </c>
      <c r="W78" s="51" t="s">
        <v>74</v>
      </c>
      <c r="X78" s="51" t="s">
        <v>118</v>
      </c>
      <c r="Y78" s="50">
        <v>1</v>
      </c>
      <c r="Z78" s="50">
        <v>54</v>
      </c>
      <c r="AA78" s="25"/>
    </row>
    <row r="79" spans="1:27" ht="7.5" customHeight="1">
      <c r="A79" s="37"/>
      <c r="B79" s="37"/>
      <c r="C79" s="38"/>
      <c r="D79" s="70"/>
      <c r="E79" s="70"/>
      <c r="F79" s="64"/>
      <c r="G79" s="70"/>
      <c r="H79" s="70"/>
      <c r="I79" s="70"/>
      <c r="J79" s="70"/>
      <c r="K79" s="70"/>
      <c r="L79" s="70"/>
      <c r="M79" s="70"/>
      <c r="N79" s="70"/>
      <c r="O79" s="70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23"/>
    </row>
    <row r="80" spans="1:27" ht="7.5" customHeight="1">
      <c r="A80" s="39"/>
      <c r="B80" s="39"/>
      <c r="C80" s="40"/>
      <c r="D80" s="69"/>
      <c r="E80" s="69"/>
      <c r="F80" s="63"/>
      <c r="G80" s="69"/>
      <c r="H80" s="69"/>
      <c r="I80" s="69"/>
      <c r="J80" s="69"/>
      <c r="K80" s="69"/>
      <c r="L80" s="69"/>
      <c r="M80" s="69"/>
      <c r="N80" s="69"/>
      <c r="O80" s="6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24"/>
    </row>
    <row r="81" spans="1:27" s="22" customFormat="1" ht="15" customHeight="1">
      <c r="A81" s="99" t="s">
        <v>31</v>
      </c>
      <c r="B81" s="99"/>
      <c r="C81" s="100"/>
      <c r="D81" s="68">
        <f aca="true" t="shared" si="7" ref="D81:K81">SUM(D82+D83+D84+D85+D86+D87+D88+D89)</f>
        <v>316</v>
      </c>
      <c r="E81" s="68">
        <f t="shared" si="7"/>
        <v>1621</v>
      </c>
      <c r="F81" s="59">
        <f t="shared" si="7"/>
        <v>2932845</v>
      </c>
      <c r="G81" s="68">
        <f t="shared" si="7"/>
        <v>140</v>
      </c>
      <c r="H81" s="68">
        <f t="shared" si="7"/>
        <v>220</v>
      </c>
      <c r="I81" s="68">
        <v>196585</v>
      </c>
      <c r="J81" s="68">
        <f t="shared" si="7"/>
        <v>82</v>
      </c>
      <c r="K81" s="68">
        <f t="shared" si="7"/>
        <v>276</v>
      </c>
      <c r="L81" s="68">
        <v>513578</v>
      </c>
      <c r="M81" s="68">
        <f>SUM(M82+M84+M85+M86+M87+M88+M89)</f>
        <v>64</v>
      </c>
      <c r="N81" s="68">
        <f>SUM(N82+N84+N85+N86+N87+N88+N89)</f>
        <v>408</v>
      </c>
      <c r="O81" s="68">
        <v>921105</v>
      </c>
      <c r="P81" s="68">
        <f>SUM(P82+P84+P85+P86+P89)</f>
        <v>22</v>
      </c>
      <c r="Q81" s="68">
        <f>SUM(Q82+Q84+Q85+Q86+Q89)</f>
        <v>298</v>
      </c>
      <c r="R81" s="68">
        <v>618918</v>
      </c>
      <c r="S81" s="68">
        <f>SUM(S82+S84)</f>
        <v>2</v>
      </c>
      <c r="T81" s="68">
        <f>SUM(T82+T84)</f>
        <v>49</v>
      </c>
      <c r="U81" s="68"/>
      <c r="V81" s="68">
        <f>SUM(V84+V85)</f>
        <v>3</v>
      </c>
      <c r="W81" s="68">
        <f>SUM(W84+W85)</f>
        <v>121</v>
      </c>
      <c r="X81" s="68">
        <v>127205</v>
      </c>
      <c r="Y81" s="68">
        <f>SUM(Y85+Y89)</f>
        <v>3</v>
      </c>
      <c r="Z81" s="68">
        <f>SUM(Z85+Z89)</f>
        <v>249</v>
      </c>
      <c r="AA81" s="27"/>
    </row>
    <row r="82" spans="1:27" ht="15" customHeight="1">
      <c r="A82" s="35"/>
      <c r="B82" s="105" t="s">
        <v>51</v>
      </c>
      <c r="C82" s="106"/>
      <c r="D82" s="69">
        <v>67</v>
      </c>
      <c r="E82" s="69">
        <v>341</v>
      </c>
      <c r="F82" s="63">
        <v>617815</v>
      </c>
      <c r="G82" s="69">
        <v>24</v>
      </c>
      <c r="H82" s="69">
        <v>37</v>
      </c>
      <c r="I82" s="69">
        <v>38420</v>
      </c>
      <c r="J82" s="69">
        <v>20</v>
      </c>
      <c r="K82" s="69">
        <v>69</v>
      </c>
      <c r="L82" s="69">
        <v>106930</v>
      </c>
      <c r="M82" s="69">
        <v>13</v>
      </c>
      <c r="N82" s="69">
        <v>83</v>
      </c>
      <c r="O82" s="69">
        <v>155784</v>
      </c>
      <c r="P82" s="50">
        <v>9</v>
      </c>
      <c r="Q82" s="50">
        <v>129</v>
      </c>
      <c r="R82" s="50"/>
      <c r="S82" s="50">
        <v>1</v>
      </c>
      <c r="T82" s="50">
        <v>23</v>
      </c>
      <c r="U82" s="50"/>
      <c r="V82" s="51" t="s">
        <v>88</v>
      </c>
      <c r="W82" s="51" t="s">
        <v>88</v>
      </c>
      <c r="X82" s="51" t="s">
        <v>108</v>
      </c>
      <c r="Y82" s="51" t="s">
        <v>88</v>
      </c>
      <c r="Z82" s="51" t="s">
        <v>88</v>
      </c>
      <c r="AA82" s="81" t="s">
        <v>106</v>
      </c>
    </row>
    <row r="83" spans="1:27" ht="15" customHeight="1">
      <c r="A83" s="35"/>
      <c r="B83" s="105" t="s">
        <v>52</v>
      </c>
      <c r="C83" s="106"/>
      <c r="D83" s="69">
        <v>3</v>
      </c>
      <c r="E83" s="69">
        <v>7</v>
      </c>
      <c r="F83" s="63">
        <v>5156</v>
      </c>
      <c r="G83" s="69">
        <v>2</v>
      </c>
      <c r="H83" s="69">
        <v>3</v>
      </c>
      <c r="I83" s="69"/>
      <c r="J83" s="69">
        <v>1</v>
      </c>
      <c r="K83" s="69">
        <v>4</v>
      </c>
      <c r="L83" s="69"/>
      <c r="M83" s="72" t="s">
        <v>102</v>
      </c>
      <c r="N83" s="72" t="s">
        <v>102</v>
      </c>
      <c r="O83" s="72" t="s">
        <v>102</v>
      </c>
      <c r="P83" s="51" t="s">
        <v>85</v>
      </c>
      <c r="Q83" s="51" t="s">
        <v>85</v>
      </c>
      <c r="R83" s="51" t="s">
        <v>108</v>
      </c>
      <c r="S83" s="51" t="s">
        <v>85</v>
      </c>
      <c r="T83" s="51" t="s">
        <v>85</v>
      </c>
      <c r="U83" s="51" t="s">
        <v>107</v>
      </c>
      <c r="V83" s="51" t="s">
        <v>85</v>
      </c>
      <c r="W83" s="51" t="s">
        <v>85</v>
      </c>
      <c r="X83" s="51" t="s">
        <v>108</v>
      </c>
      <c r="Y83" s="51" t="s">
        <v>85</v>
      </c>
      <c r="Z83" s="51" t="s">
        <v>85</v>
      </c>
      <c r="AA83" s="81" t="s">
        <v>107</v>
      </c>
    </row>
    <row r="84" spans="1:27" ht="15" customHeight="1">
      <c r="A84" s="35"/>
      <c r="B84" s="105" t="s">
        <v>53</v>
      </c>
      <c r="C84" s="106"/>
      <c r="D84" s="69">
        <v>40</v>
      </c>
      <c r="E84" s="69">
        <v>282</v>
      </c>
      <c r="F84" s="63">
        <v>996368</v>
      </c>
      <c r="G84" s="69">
        <v>3</v>
      </c>
      <c r="H84" s="69">
        <v>5</v>
      </c>
      <c r="I84" s="69"/>
      <c r="J84" s="69">
        <v>13</v>
      </c>
      <c r="K84" s="69">
        <v>46</v>
      </c>
      <c r="L84" s="69">
        <v>220126</v>
      </c>
      <c r="M84" s="69">
        <v>18</v>
      </c>
      <c r="N84" s="69">
        <v>112</v>
      </c>
      <c r="O84" s="69">
        <v>466048</v>
      </c>
      <c r="P84" s="50">
        <v>4</v>
      </c>
      <c r="Q84" s="50">
        <v>56</v>
      </c>
      <c r="R84" s="50">
        <v>186716</v>
      </c>
      <c r="S84" s="50">
        <v>1</v>
      </c>
      <c r="T84" s="50">
        <v>26</v>
      </c>
      <c r="U84" s="50"/>
      <c r="V84" s="50">
        <v>1</v>
      </c>
      <c r="W84" s="50">
        <v>37</v>
      </c>
      <c r="X84" s="50"/>
      <c r="Y84" s="51" t="s">
        <v>86</v>
      </c>
      <c r="Z84" s="51" t="s">
        <v>86</v>
      </c>
      <c r="AA84" s="81" t="s">
        <v>126</v>
      </c>
    </row>
    <row r="85" spans="1:27" ht="15" customHeight="1">
      <c r="A85" s="35"/>
      <c r="B85" s="105" t="s">
        <v>54</v>
      </c>
      <c r="C85" s="106"/>
      <c r="D85" s="69">
        <v>25</v>
      </c>
      <c r="E85" s="69">
        <v>273</v>
      </c>
      <c r="F85" s="63">
        <v>258695</v>
      </c>
      <c r="G85" s="69">
        <v>6</v>
      </c>
      <c r="H85" s="69">
        <v>10</v>
      </c>
      <c r="I85" s="69">
        <v>10845</v>
      </c>
      <c r="J85" s="69">
        <v>4</v>
      </c>
      <c r="K85" s="69">
        <v>12</v>
      </c>
      <c r="L85" s="69"/>
      <c r="M85" s="69">
        <v>10</v>
      </c>
      <c r="N85" s="69">
        <v>64</v>
      </c>
      <c r="O85" s="69">
        <v>97840</v>
      </c>
      <c r="P85" s="50">
        <v>2</v>
      </c>
      <c r="Q85" s="50">
        <v>34</v>
      </c>
      <c r="R85" s="50"/>
      <c r="S85" s="51" t="s">
        <v>80</v>
      </c>
      <c r="T85" s="51" t="s">
        <v>80</v>
      </c>
      <c r="U85" s="51" t="s">
        <v>108</v>
      </c>
      <c r="V85" s="50">
        <v>2</v>
      </c>
      <c r="W85" s="50">
        <v>84</v>
      </c>
      <c r="X85" s="50"/>
      <c r="Y85" s="50">
        <v>1</v>
      </c>
      <c r="Z85" s="50">
        <v>69</v>
      </c>
      <c r="AA85" s="25"/>
    </row>
    <row r="86" spans="1:27" ht="15" customHeight="1">
      <c r="A86" s="35"/>
      <c r="B86" s="105" t="s">
        <v>55</v>
      </c>
      <c r="C86" s="106"/>
      <c r="D86" s="69">
        <v>33</v>
      </c>
      <c r="E86" s="69">
        <v>100</v>
      </c>
      <c r="F86" s="63">
        <v>122185</v>
      </c>
      <c r="G86" s="69">
        <v>21</v>
      </c>
      <c r="H86" s="69">
        <v>32</v>
      </c>
      <c r="I86" s="69">
        <v>25489</v>
      </c>
      <c r="J86" s="69">
        <v>7</v>
      </c>
      <c r="K86" s="69">
        <v>23</v>
      </c>
      <c r="L86" s="69">
        <v>21860</v>
      </c>
      <c r="M86" s="69">
        <v>4</v>
      </c>
      <c r="N86" s="69">
        <v>32</v>
      </c>
      <c r="O86" s="69"/>
      <c r="P86" s="50">
        <v>1</v>
      </c>
      <c r="Q86" s="50">
        <v>13</v>
      </c>
      <c r="R86" s="50"/>
      <c r="S86" s="51" t="s">
        <v>90</v>
      </c>
      <c r="T86" s="51" t="s">
        <v>90</v>
      </c>
      <c r="U86" s="51" t="s">
        <v>127</v>
      </c>
      <c r="V86" s="51" t="s">
        <v>90</v>
      </c>
      <c r="W86" s="51" t="s">
        <v>90</v>
      </c>
      <c r="X86" s="51" t="s">
        <v>127</v>
      </c>
      <c r="Y86" s="51" t="s">
        <v>90</v>
      </c>
      <c r="Z86" s="51" t="s">
        <v>90</v>
      </c>
      <c r="AA86" s="81" t="s">
        <v>127</v>
      </c>
    </row>
    <row r="87" spans="1:27" ht="15" customHeight="1">
      <c r="A87" s="35"/>
      <c r="B87" s="105" t="s">
        <v>56</v>
      </c>
      <c r="C87" s="106"/>
      <c r="D87" s="69">
        <v>3</v>
      </c>
      <c r="E87" s="69">
        <v>10</v>
      </c>
      <c r="F87" s="63">
        <v>16771</v>
      </c>
      <c r="G87" s="69">
        <v>1</v>
      </c>
      <c r="H87" s="69">
        <v>1</v>
      </c>
      <c r="I87" s="69"/>
      <c r="J87" s="69">
        <v>1</v>
      </c>
      <c r="K87" s="69">
        <v>3</v>
      </c>
      <c r="L87" s="69"/>
      <c r="M87" s="69">
        <v>1</v>
      </c>
      <c r="N87" s="69">
        <v>6</v>
      </c>
      <c r="O87" s="69"/>
      <c r="P87" s="51" t="s">
        <v>80</v>
      </c>
      <c r="Q87" s="51" t="s">
        <v>80</v>
      </c>
      <c r="R87" s="51" t="s">
        <v>108</v>
      </c>
      <c r="S87" s="51" t="s">
        <v>80</v>
      </c>
      <c r="T87" s="51" t="s">
        <v>80</v>
      </c>
      <c r="U87" s="51" t="s">
        <v>108</v>
      </c>
      <c r="V87" s="51" t="s">
        <v>80</v>
      </c>
      <c r="W87" s="51" t="s">
        <v>80</v>
      </c>
      <c r="X87" s="51" t="s">
        <v>108</v>
      </c>
      <c r="Y87" s="51" t="s">
        <v>80</v>
      </c>
      <c r="Z87" s="51" t="s">
        <v>80</v>
      </c>
      <c r="AA87" s="81" t="s">
        <v>108</v>
      </c>
    </row>
    <row r="88" spans="1:27" ht="15" customHeight="1">
      <c r="A88" s="35"/>
      <c r="B88" s="105" t="s">
        <v>57</v>
      </c>
      <c r="C88" s="106"/>
      <c r="D88" s="69">
        <v>22</v>
      </c>
      <c r="E88" s="69">
        <v>59</v>
      </c>
      <c r="F88" s="63">
        <v>51859</v>
      </c>
      <c r="G88" s="69">
        <v>12</v>
      </c>
      <c r="H88" s="69">
        <v>21</v>
      </c>
      <c r="I88" s="69">
        <v>14889</v>
      </c>
      <c r="J88" s="69">
        <v>8</v>
      </c>
      <c r="K88" s="69">
        <v>25</v>
      </c>
      <c r="L88" s="69"/>
      <c r="M88" s="69">
        <v>2</v>
      </c>
      <c r="N88" s="69">
        <v>13</v>
      </c>
      <c r="O88" s="69"/>
      <c r="P88" s="51" t="s">
        <v>91</v>
      </c>
      <c r="Q88" s="51" t="s">
        <v>91</v>
      </c>
      <c r="R88" s="51" t="s">
        <v>128</v>
      </c>
      <c r="S88" s="51" t="s">
        <v>91</v>
      </c>
      <c r="T88" s="51" t="s">
        <v>91</v>
      </c>
      <c r="U88" s="51" t="s">
        <v>128</v>
      </c>
      <c r="V88" s="51" t="s">
        <v>91</v>
      </c>
      <c r="W88" s="51" t="s">
        <v>91</v>
      </c>
      <c r="X88" s="51" t="s">
        <v>128</v>
      </c>
      <c r="Y88" s="51" t="s">
        <v>91</v>
      </c>
      <c r="Z88" s="51" t="s">
        <v>91</v>
      </c>
      <c r="AA88" s="81" t="s">
        <v>128</v>
      </c>
    </row>
    <row r="89" spans="1:27" ht="15" customHeight="1">
      <c r="A89" s="35"/>
      <c r="B89" s="105" t="s">
        <v>58</v>
      </c>
      <c r="C89" s="106"/>
      <c r="D89" s="69">
        <v>123</v>
      </c>
      <c r="E89" s="69">
        <v>549</v>
      </c>
      <c r="F89" s="63">
        <v>863996</v>
      </c>
      <c r="G89" s="69">
        <v>71</v>
      </c>
      <c r="H89" s="69">
        <v>111</v>
      </c>
      <c r="I89" s="69">
        <v>95809</v>
      </c>
      <c r="J89" s="69">
        <v>28</v>
      </c>
      <c r="K89" s="69">
        <v>94</v>
      </c>
      <c r="L89" s="69">
        <v>120691</v>
      </c>
      <c r="M89" s="69">
        <v>16</v>
      </c>
      <c r="N89" s="69">
        <v>98</v>
      </c>
      <c r="O89" s="69">
        <v>112802</v>
      </c>
      <c r="P89" s="50">
        <v>6</v>
      </c>
      <c r="Q89" s="50">
        <v>66</v>
      </c>
      <c r="R89" s="50"/>
      <c r="S89" s="51" t="s">
        <v>74</v>
      </c>
      <c r="T89" s="51" t="s">
        <v>74</v>
      </c>
      <c r="U89" s="51" t="s">
        <v>118</v>
      </c>
      <c r="V89" s="51" t="s">
        <v>74</v>
      </c>
      <c r="W89" s="51" t="s">
        <v>74</v>
      </c>
      <c r="X89" s="51" t="s">
        <v>118</v>
      </c>
      <c r="Y89" s="50">
        <v>2</v>
      </c>
      <c r="Z89" s="50">
        <v>180</v>
      </c>
      <c r="AA89" s="25"/>
    </row>
    <row r="90" spans="1:27" ht="15" customHeight="1" thickBot="1">
      <c r="A90" s="41"/>
      <c r="B90" s="41"/>
      <c r="C90" s="42"/>
      <c r="D90" s="71"/>
      <c r="E90" s="71"/>
      <c r="F90" s="65"/>
      <c r="G90" s="71"/>
      <c r="H90" s="71"/>
      <c r="I90" s="71"/>
      <c r="J90" s="71"/>
      <c r="K90" s="71"/>
      <c r="L90" s="71"/>
      <c r="M90" s="71"/>
      <c r="N90" s="71"/>
      <c r="O90" s="71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82"/>
    </row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</sheetData>
  <mergeCells count="69">
    <mergeCell ref="P3:R3"/>
    <mergeCell ref="S3:U3"/>
    <mergeCell ref="V3:X3"/>
    <mergeCell ref="Y3:AA3"/>
    <mergeCell ref="D3:F3"/>
    <mergeCell ref="G3:I3"/>
    <mergeCell ref="J3:L3"/>
    <mergeCell ref="M3:O3"/>
    <mergeCell ref="A81:C81"/>
    <mergeCell ref="A70:C70"/>
    <mergeCell ref="B71:C71"/>
    <mergeCell ref="B72:C72"/>
    <mergeCell ref="B89:C89"/>
    <mergeCell ref="B82:C82"/>
    <mergeCell ref="B83:C83"/>
    <mergeCell ref="B84:C84"/>
    <mergeCell ref="B85:C85"/>
    <mergeCell ref="B87:C87"/>
    <mergeCell ref="B88:C88"/>
    <mergeCell ref="B63:C63"/>
    <mergeCell ref="A75:C75"/>
    <mergeCell ref="B86:C86"/>
    <mergeCell ref="B64:C64"/>
    <mergeCell ref="B65:C65"/>
    <mergeCell ref="B66:C66"/>
    <mergeCell ref="B67:C67"/>
    <mergeCell ref="B76:C76"/>
    <mergeCell ref="B77:C77"/>
    <mergeCell ref="B78:C78"/>
    <mergeCell ref="A59:C59"/>
    <mergeCell ref="B60:C60"/>
    <mergeCell ref="B61:C61"/>
    <mergeCell ref="B62:C62"/>
    <mergeCell ref="B53:C53"/>
    <mergeCell ref="B54:C54"/>
    <mergeCell ref="B55:C55"/>
    <mergeCell ref="B56:C56"/>
    <mergeCell ref="B46:C46"/>
    <mergeCell ref="B47:C47"/>
    <mergeCell ref="A51:C51"/>
    <mergeCell ref="B52:C52"/>
    <mergeCell ref="B39:C39"/>
    <mergeCell ref="B40:C40"/>
    <mergeCell ref="B41:C41"/>
    <mergeCell ref="A45:C45"/>
    <mergeCell ref="A43:C43"/>
    <mergeCell ref="B33:C33"/>
    <mergeCell ref="B34:C34"/>
    <mergeCell ref="B35:C35"/>
    <mergeCell ref="A38:C38"/>
    <mergeCell ref="B27:C27"/>
    <mergeCell ref="B28:C28"/>
    <mergeCell ref="A31:C31"/>
    <mergeCell ref="B32:C32"/>
    <mergeCell ref="B25:C25"/>
    <mergeCell ref="A8:C8"/>
    <mergeCell ref="B11:C11"/>
    <mergeCell ref="A10:C10"/>
    <mergeCell ref="A14:C14"/>
    <mergeCell ref="A3:C4"/>
    <mergeCell ref="B15:C15"/>
    <mergeCell ref="A7:C7"/>
    <mergeCell ref="B26:C26"/>
    <mergeCell ref="B20:C20"/>
    <mergeCell ref="B21:C21"/>
    <mergeCell ref="A6:C6"/>
    <mergeCell ref="B16:C16"/>
    <mergeCell ref="A19:C19"/>
    <mergeCell ref="A24:C24"/>
  </mergeCells>
  <printOptions/>
  <pageMargins left="0.7874015748031497" right="0.7874015748031497" top="0.7874015748031497" bottom="0.7874015748031497" header="0.5118110236220472" footer="0.1968503937007874"/>
  <pageSetup firstPageNumber="36" useFirstPageNumber="1" horizontalDpi="600" verticalDpi="600" orientation="portrait" pageOrder="overThenDown" paperSize="9" r:id="rId2"/>
  <headerFooter alignWithMargins="0">
    <oddFooter>&amp;C－&amp;P－</odd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DAS02051</dc:creator>
  <cp:keywords/>
  <dc:description/>
  <cp:lastModifiedBy>DAS05017</cp:lastModifiedBy>
  <cp:lastPrinted>2010-03-30T04:05:58Z</cp:lastPrinted>
  <dcterms:created xsi:type="dcterms:W3CDTF">2004-03-08T06:49:58Z</dcterms:created>
  <dcterms:modified xsi:type="dcterms:W3CDTF">2010-03-30T04:06:01Z</dcterms:modified>
  <cp:category/>
  <cp:version/>
  <cp:contentType/>
  <cp:contentStatus/>
</cp:coreProperties>
</file>