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watano\庶務課$\個別\das10022\デスクトップ\フラッシュメモリ\メイン\各種統計書\伊東市統計書\R02統計書\R02伊東市統計書　原稿\"/>
    </mc:Choice>
  </mc:AlternateContent>
  <xr:revisionPtr revIDLastSave="0" documentId="13_ncr:1_{5682AAF9-DA94-45B4-8FA9-F79AF232917F}" xr6:coauthVersionLast="45" xr6:coauthVersionMax="45" xr10:uidLastSave="{00000000-0000-0000-0000-000000000000}"/>
  <bookViews>
    <workbookView xWindow="-120" yWindow="-120" windowWidth="20730" windowHeight="11310" tabRatio="651" xr2:uid="{00000000-000D-0000-FFFF-FFFF00000000}"/>
  </bookViews>
  <sheets>
    <sheet name="13" sheetId="23" r:id="rId1"/>
    <sheet name="14" sheetId="24" r:id="rId2"/>
    <sheet name="15" sheetId="16" r:id="rId3"/>
    <sheet name="16.17" sheetId="25" r:id="rId4"/>
    <sheet name="18" sheetId="17" r:id="rId5"/>
    <sheet name="19" sheetId="18" r:id="rId6"/>
    <sheet name="20" sheetId="22" r:id="rId7"/>
    <sheet name="21" sheetId="26" r:id="rId8"/>
    <sheet name="22.23" sheetId="27" r:id="rId9"/>
  </sheets>
  <definedNames>
    <definedName name="_xlnm.Print_Area" localSheetId="8">'22.23'!$A$1:$I$98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6" l="1"/>
  <c r="F6" i="16"/>
  <c r="E6" i="16"/>
  <c r="D6" i="16"/>
  <c r="C6" i="16"/>
  <c r="B6" i="16"/>
  <c r="B7" i="18" l="1"/>
  <c r="C7" i="18"/>
  <c r="D7" i="18"/>
  <c r="B10" i="18"/>
  <c r="E10" i="18" s="1"/>
  <c r="C10" i="18"/>
  <c r="D10" i="18"/>
  <c r="B14" i="18"/>
  <c r="C14" i="18"/>
  <c r="D14" i="18"/>
  <c r="K6" i="18"/>
  <c r="E7" i="18"/>
  <c r="H7" i="18"/>
  <c r="I7" i="18"/>
  <c r="J7" i="18"/>
  <c r="H10" i="18"/>
  <c r="I10" i="18"/>
  <c r="J10" i="18"/>
  <c r="H14" i="18"/>
  <c r="I14" i="18"/>
  <c r="J14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30" i="18"/>
  <c r="K32" i="18"/>
  <c r="E6" i="18"/>
  <c r="E9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M61" i="25" l="1"/>
  <c r="H61" i="25"/>
  <c r="L57" i="25"/>
  <c r="H57" i="25"/>
  <c r="M57" i="25" s="1"/>
  <c r="G57" i="25"/>
  <c r="D57" i="25"/>
  <c r="L55" i="25"/>
  <c r="G55" i="25"/>
  <c r="D55" i="25"/>
  <c r="H55" i="25" s="1"/>
  <c r="M55" i="25" s="1"/>
  <c r="L53" i="25"/>
  <c r="G53" i="25"/>
  <c r="D53" i="25"/>
  <c r="H53" i="25" s="1"/>
  <c r="M53" i="25" s="1"/>
  <c r="L51" i="25"/>
  <c r="H51" i="25"/>
  <c r="M51" i="25" s="1"/>
  <c r="G51" i="25"/>
  <c r="D51" i="25"/>
  <c r="L49" i="25"/>
  <c r="H49" i="25"/>
  <c r="M49" i="25" s="1"/>
  <c r="G49" i="25"/>
  <c r="D49" i="25"/>
  <c r="L47" i="25"/>
  <c r="G47" i="25"/>
  <c r="D47" i="25"/>
  <c r="H47" i="25" s="1"/>
  <c r="M47" i="25" s="1"/>
  <c r="L45" i="25"/>
  <c r="G45" i="25"/>
  <c r="D45" i="25"/>
  <c r="H45" i="25" s="1"/>
  <c r="M45" i="25" s="1"/>
  <c r="L43" i="25"/>
  <c r="H43" i="25"/>
  <c r="M43" i="25" s="1"/>
  <c r="G43" i="25"/>
  <c r="D43" i="25"/>
  <c r="L41" i="25"/>
  <c r="H41" i="25"/>
  <c r="M41" i="25" s="1"/>
  <c r="G41" i="25"/>
  <c r="D41" i="25"/>
  <c r="L39" i="25"/>
  <c r="G39" i="25"/>
  <c r="D39" i="25"/>
  <c r="H39" i="25" s="1"/>
  <c r="M39" i="25" s="1"/>
  <c r="L37" i="25"/>
  <c r="G37" i="25"/>
  <c r="D37" i="25"/>
  <c r="H37" i="25" s="1"/>
  <c r="M37" i="25" s="1"/>
  <c r="L35" i="25"/>
  <c r="H35" i="25"/>
  <c r="M35" i="25" s="1"/>
  <c r="G35" i="25"/>
  <c r="D35" i="25"/>
  <c r="L33" i="25"/>
  <c r="H33" i="25"/>
  <c r="M33" i="25" s="1"/>
  <c r="G33" i="25"/>
  <c r="D33" i="25"/>
  <c r="L31" i="25"/>
  <c r="G31" i="25"/>
  <c r="D31" i="25"/>
  <c r="H31" i="25" s="1"/>
  <c r="M31" i="25" s="1"/>
  <c r="L29" i="25"/>
  <c r="G29" i="25"/>
  <c r="D29" i="25"/>
  <c r="H29" i="25" s="1"/>
  <c r="M29" i="25" s="1"/>
  <c r="L27" i="25"/>
  <c r="H27" i="25"/>
  <c r="M27" i="25" s="1"/>
  <c r="G27" i="25"/>
  <c r="D27" i="25"/>
  <c r="L25" i="25"/>
  <c r="H25" i="25"/>
  <c r="M25" i="25" s="1"/>
  <c r="G25" i="25"/>
  <c r="D25" i="25"/>
  <c r="L23" i="25"/>
  <c r="G23" i="25"/>
  <c r="D23" i="25"/>
  <c r="H23" i="25" s="1"/>
  <c r="M23" i="25" s="1"/>
  <c r="L21" i="25"/>
  <c r="G21" i="25"/>
  <c r="D21" i="25"/>
  <c r="H21" i="25" s="1"/>
  <c r="M21" i="25" s="1"/>
  <c r="L19" i="25"/>
  <c r="H19" i="25"/>
  <c r="M19" i="25" s="1"/>
  <c r="G19" i="25"/>
  <c r="D19" i="25"/>
  <c r="L17" i="25"/>
  <c r="H17" i="25"/>
  <c r="M17" i="25" s="1"/>
  <c r="G17" i="25"/>
  <c r="D17" i="25"/>
  <c r="L15" i="25"/>
  <c r="G15" i="25"/>
  <c r="D15" i="25"/>
  <c r="H15" i="25" s="1"/>
  <c r="M15" i="25" s="1"/>
  <c r="L13" i="25"/>
  <c r="G13" i="25"/>
  <c r="D13" i="25"/>
  <c r="H13" i="25" s="1"/>
  <c r="M13" i="25" s="1"/>
  <c r="L11" i="25"/>
  <c r="H11" i="25"/>
  <c r="M11" i="25" s="1"/>
  <c r="G11" i="25"/>
  <c r="D11" i="25"/>
  <c r="L9" i="25"/>
  <c r="H9" i="25"/>
  <c r="M9" i="25" s="1"/>
  <c r="G9" i="25"/>
  <c r="D9" i="25"/>
  <c r="L7" i="25"/>
  <c r="G7" i="25"/>
  <c r="D7" i="25"/>
  <c r="H7" i="25" s="1"/>
  <c r="M7" i="25" s="1"/>
  <c r="I39" i="24"/>
  <c r="G39" i="24"/>
  <c r="C39" i="24"/>
  <c r="I37" i="24"/>
  <c r="G37" i="24"/>
  <c r="C37" i="24"/>
  <c r="I35" i="24"/>
  <c r="G35" i="24"/>
  <c r="C35" i="24"/>
  <c r="I33" i="24"/>
  <c r="G33" i="24"/>
  <c r="C33" i="24"/>
  <c r="I31" i="24"/>
  <c r="G31" i="24"/>
  <c r="C31" i="24"/>
  <c r="I29" i="24"/>
  <c r="G29" i="24"/>
  <c r="C29" i="24"/>
  <c r="I27" i="24"/>
  <c r="G27" i="24"/>
  <c r="C27" i="24"/>
  <c r="I25" i="24"/>
  <c r="G25" i="24"/>
  <c r="C25" i="24"/>
  <c r="I23" i="24"/>
  <c r="G23" i="24"/>
  <c r="C23" i="24"/>
  <c r="I21" i="24"/>
  <c r="G21" i="24"/>
  <c r="C21" i="24"/>
  <c r="I19" i="24"/>
  <c r="G19" i="24"/>
  <c r="C19" i="24"/>
  <c r="I17" i="24"/>
  <c r="G17" i="24"/>
  <c r="C17" i="24"/>
  <c r="I15" i="24"/>
  <c r="G15" i="24"/>
  <c r="C15" i="24"/>
  <c r="I13" i="24"/>
  <c r="G13" i="24"/>
  <c r="C13" i="24"/>
  <c r="I11" i="24"/>
  <c r="G11" i="24"/>
  <c r="C11" i="24"/>
  <c r="I8" i="24"/>
  <c r="G8" i="24"/>
  <c r="C8" i="24"/>
</calcChain>
</file>

<file path=xl/sharedStrings.xml><?xml version="1.0" encoding="utf-8"?>
<sst xmlns="http://schemas.openxmlformats.org/spreadsheetml/2006/main" count="484" uniqueCount="342">
  <si>
    <t>人　　　　　口</t>
    <rPh sb="0" eb="1">
      <t>ヒト</t>
    </rPh>
    <rPh sb="6" eb="7">
      <t>クチ</t>
    </rPh>
    <phoneticPr fontId="2"/>
  </si>
  <si>
    <t>１　人口・世帯</t>
    <rPh sb="2" eb="4">
      <t>ジンコウ</t>
    </rPh>
    <rPh sb="5" eb="7">
      <t>セタイ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</si>
  <si>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</si>
  <si>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</si>
  <si>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</si>
  <si>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</si>
  <si>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人口密度
１K㎡当り
（人）</t>
    <rPh sb="0" eb="2">
      <t>ジンコウ</t>
    </rPh>
    <rPh sb="2" eb="4">
      <t>ミツド</t>
    </rPh>
    <rPh sb="8" eb="9">
      <t>アタ</t>
    </rPh>
    <rPh sb="12" eb="13">
      <t>ヒト</t>
    </rPh>
    <phoneticPr fontId="2"/>
  </si>
  <si>
    <t>４５年</t>
    <rPh sb="2" eb="3">
      <t>ネン</t>
    </rPh>
    <phoneticPr fontId="2"/>
  </si>
  <si>
    <t>５０年</t>
    <rPh sb="2" eb="3">
      <t>ネン</t>
    </rPh>
    <phoneticPr fontId="2"/>
  </si>
  <si>
    <t>５５年</t>
    <rPh sb="2" eb="3">
      <t>ネン</t>
    </rPh>
    <phoneticPr fontId="2"/>
  </si>
  <si>
    <t>６０年</t>
    <rPh sb="2" eb="3">
      <t>ネン</t>
    </rPh>
    <phoneticPr fontId="2"/>
  </si>
  <si>
    <t>平成　元年</t>
    <rPh sb="0" eb="2">
      <t>ヘイセイ</t>
    </rPh>
    <rPh sb="3" eb="5">
      <t>ガンネン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</si>
  <si>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</si>
  <si>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</si>
  <si>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</si>
  <si>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</si>
  <si>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</si>
  <si>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</si>
  <si>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</si>
  <si>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</si>
  <si>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１０年</t>
    <rPh sb="2" eb="3">
      <t>ネン</t>
    </rPh>
    <phoneticPr fontId="2"/>
  </si>
  <si>
    <t>１１年</t>
    <rPh sb="2" eb="3">
      <t>ネン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</si>
  <si>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</si>
  <si>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</si>
  <si>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１４年</t>
    <rPh sb="2" eb="3">
      <t>ネン</t>
    </rPh>
    <phoneticPr fontId="2"/>
  </si>
  <si>
    <t>１５年</t>
    <rPh sb="2" eb="3">
      <t>ネン</t>
    </rPh>
    <phoneticPr fontId="2"/>
  </si>
  <si>
    <t>１６年</t>
    <rPh sb="2" eb="3">
      <t>ネン</t>
    </rPh>
    <phoneticPr fontId="2"/>
  </si>
  <si>
    <t>１７年</t>
    <rPh sb="2" eb="3">
      <t>ネン</t>
    </rPh>
    <phoneticPr fontId="2"/>
  </si>
  <si>
    <t>資料：市民課</t>
    <rPh sb="0" eb="2">
      <t>シリョウ</t>
    </rPh>
    <rPh sb="3" eb="6">
      <t>シミンカ</t>
    </rPh>
    <phoneticPr fontId="2"/>
  </si>
  <si>
    <t>構成比
（％）</t>
    <rPh sb="0" eb="3">
      <t>コウセイヒ</t>
    </rPh>
    <phoneticPr fontId="2"/>
  </si>
  <si>
    <t>宇佐美</t>
    <rPh sb="0" eb="3">
      <t>ウサミ</t>
    </rPh>
    <phoneticPr fontId="2"/>
  </si>
  <si>
    <t>玖須美</t>
    <rPh sb="0" eb="3">
      <t>クスミ</t>
    </rPh>
    <phoneticPr fontId="2"/>
  </si>
  <si>
    <t>岡</t>
    <rPh sb="0" eb="1">
      <t>オカ</t>
    </rPh>
    <phoneticPr fontId="2"/>
  </si>
  <si>
    <t>荻</t>
    <rPh sb="0" eb="1">
      <t>オギ</t>
    </rPh>
    <phoneticPr fontId="2"/>
  </si>
  <si>
    <t>八幡野</t>
    <rPh sb="0" eb="2">
      <t>ヤワタ</t>
    </rPh>
    <rPh sb="2" eb="3">
      <t>ノ</t>
    </rPh>
    <phoneticPr fontId="2"/>
  </si>
  <si>
    <t>池</t>
    <rPh sb="0" eb="1">
      <t>イケ</t>
    </rPh>
    <phoneticPr fontId="2"/>
  </si>
  <si>
    <t>区　分</t>
    <rPh sb="0" eb="1">
      <t>ク</t>
    </rPh>
    <rPh sb="2" eb="3">
      <t>ブン</t>
    </rPh>
    <phoneticPr fontId="2"/>
  </si>
  <si>
    <t>世帯数</t>
    <rPh sb="0" eb="1">
      <t>ヨ</t>
    </rPh>
    <rPh sb="1" eb="2">
      <t>オビ</t>
    </rPh>
    <rPh sb="2" eb="3">
      <t>カズ</t>
    </rPh>
    <phoneticPr fontId="2"/>
  </si>
  <si>
    <t>人　　　口　（人）</t>
    <rPh sb="0" eb="1">
      <t>ヒト</t>
    </rPh>
    <rPh sb="4" eb="5">
      <t>クチ</t>
    </rPh>
    <rPh sb="7" eb="8">
      <t>ヒト</t>
    </rPh>
    <phoneticPr fontId="2"/>
  </si>
  <si>
    <t>総　数</t>
    <rPh sb="0" eb="1">
      <t>フサ</t>
    </rPh>
    <rPh sb="2" eb="3">
      <t>カズ</t>
    </rPh>
    <phoneticPr fontId="2"/>
  </si>
  <si>
    <t>湯　川</t>
    <rPh sb="0" eb="1">
      <t>ユ</t>
    </rPh>
    <rPh sb="2" eb="3">
      <t>カワ</t>
    </rPh>
    <phoneticPr fontId="2"/>
  </si>
  <si>
    <t>松　原</t>
    <rPh sb="0" eb="1">
      <t>マツ</t>
    </rPh>
    <rPh sb="2" eb="3">
      <t>ハラ</t>
    </rPh>
    <phoneticPr fontId="2"/>
  </si>
  <si>
    <t>新　井</t>
    <rPh sb="0" eb="1">
      <t>シン</t>
    </rPh>
    <rPh sb="2" eb="3">
      <t>セイ</t>
    </rPh>
    <phoneticPr fontId="2"/>
  </si>
  <si>
    <t>鎌　田</t>
    <rPh sb="0" eb="1">
      <t>カマ</t>
    </rPh>
    <rPh sb="2" eb="3">
      <t>タ</t>
    </rPh>
    <phoneticPr fontId="2"/>
  </si>
  <si>
    <t>川　奈</t>
    <rPh sb="0" eb="1">
      <t>カワ</t>
    </rPh>
    <rPh sb="2" eb="3">
      <t>ナ</t>
    </rPh>
    <phoneticPr fontId="2"/>
  </si>
  <si>
    <t>吉　田</t>
    <rPh sb="0" eb="1">
      <t>キチ</t>
    </rPh>
    <rPh sb="2" eb="3">
      <t>タ</t>
    </rPh>
    <phoneticPr fontId="2"/>
  </si>
  <si>
    <t>十　足</t>
    <rPh sb="0" eb="1">
      <t>トウ</t>
    </rPh>
    <rPh sb="2" eb="3">
      <t>タ</t>
    </rPh>
    <phoneticPr fontId="2"/>
  </si>
  <si>
    <t>富　戸</t>
    <rPh sb="0" eb="1">
      <t>フ</t>
    </rPh>
    <rPh sb="2" eb="3">
      <t>ト</t>
    </rPh>
    <phoneticPr fontId="2"/>
  </si>
  <si>
    <t>赤　沢</t>
    <rPh sb="0" eb="1">
      <t>アカ</t>
    </rPh>
    <rPh sb="2" eb="3">
      <t>サワ</t>
    </rPh>
    <phoneticPr fontId="2"/>
  </si>
  <si>
    <t>構成比
（％）</t>
    <rPh sb="0" eb="3">
      <t>コウセイヒ</t>
    </rPh>
    <phoneticPr fontId="2"/>
  </si>
  <si>
    <t>面　積
（K㎡）</t>
    <rPh sb="0" eb="1">
      <t>メン</t>
    </rPh>
    <rPh sb="2" eb="3">
      <t>セキ</t>
    </rPh>
    <phoneticPr fontId="2"/>
  </si>
  <si>
    <t>人口密度
(1K㎡当り)</t>
    <rPh sb="0" eb="4">
      <t>ジンコウミツド</t>
    </rPh>
    <rPh sb="10" eb="11">
      <t>アタ</t>
    </rPh>
    <phoneticPr fontId="2"/>
  </si>
  <si>
    <t>自　　　然　　　動　　　態</t>
    <rPh sb="0" eb="1">
      <t>ジ</t>
    </rPh>
    <rPh sb="4" eb="5">
      <t>ゼン</t>
    </rPh>
    <rPh sb="8" eb="9">
      <t>ドウ</t>
    </rPh>
    <rPh sb="12" eb="13">
      <t>タイ</t>
    </rPh>
    <phoneticPr fontId="2"/>
  </si>
  <si>
    <t>出　　　生</t>
    <rPh sb="0" eb="1">
      <t>デ</t>
    </rPh>
    <rPh sb="4" eb="5">
      <t>ショウ</t>
    </rPh>
    <phoneticPr fontId="2"/>
  </si>
  <si>
    <t>死　　　亡</t>
    <rPh sb="0" eb="1">
      <t>シ</t>
    </rPh>
    <rPh sb="4" eb="5">
      <t>ボウ</t>
    </rPh>
    <phoneticPr fontId="2"/>
  </si>
  <si>
    <t>増　減</t>
    <rPh sb="0" eb="1">
      <t>ゾウ</t>
    </rPh>
    <rPh sb="2" eb="3">
      <t>ゲン</t>
    </rPh>
    <phoneticPr fontId="2"/>
  </si>
  <si>
    <t>人口増減</t>
    <rPh sb="0" eb="2">
      <t>ジンコウ</t>
    </rPh>
    <rPh sb="2" eb="4">
      <t>ゾウゲン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</si>
  <si>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</si>
  <si>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</si>
  <si>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</si>
  <si>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（単位：人）</t>
    <rPh sb="1" eb="3">
      <t>タンイ</t>
    </rPh>
    <rPh sb="4" eb="5">
      <t>ニン</t>
    </rPh>
    <phoneticPr fontId="2"/>
  </si>
  <si>
    <t>総数</t>
    <rPh sb="0" eb="2">
      <t>ソウスウ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</si>
  <si>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</si>
  <si>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</si>
  <si>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</si>
  <si>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</si>
  <si>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</si>
  <si>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</si>
  <si>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</si>
  <si>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</si>
  <si>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</si>
  <si>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</si>
  <si>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</si>
  <si>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</si>
  <si>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</si>
  <si>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</si>
  <si>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</si>
  <si>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</si>
  <si>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</si>
  <si>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</si>
  <si>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</si>
  <si>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95歳以上</t>
    <rPh sb="2" eb="3">
      <t>サイ</t>
    </rPh>
    <rPh sb="3" eb="5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</si>
  <si>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</si>
  <si>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資料：庶務課（国勢調査）</t>
    <rPh sb="0" eb="2">
      <t>シリョウ</t>
    </rPh>
    <rPh sb="3" eb="5">
      <t>ショム</t>
    </rPh>
    <rPh sb="5" eb="6">
      <t>カ</t>
    </rPh>
    <rPh sb="7" eb="9">
      <t>コクセイ</t>
    </rPh>
    <rPh sb="9" eb="11">
      <t>チョウサ</t>
    </rPh>
    <phoneticPr fontId="2"/>
  </si>
  <si>
    <t>５　年齢３区分別・男女別人口</t>
    <rPh sb="2" eb="4">
      <t>ネンレイ</t>
    </rPh>
    <rPh sb="5" eb="7">
      <t>クブン</t>
    </rPh>
    <rPh sb="7" eb="8">
      <t>ベツ</t>
    </rPh>
    <rPh sb="9" eb="11">
      <t>ダンジョ</t>
    </rPh>
    <rPh sb="11" eb="12">
      <t>ベツ</t>
    </rPh>
    <rPh sb="12" eb="14">
      <t>ジンコウ</t>
    </rPh>
    <phoneticPr fontId="2"/>
  </si>
  <si>
    <t>年齢階級区分</t>
    <rPh sb="0" eb="2">
      <t>ネンレイ</t>
    </rPh>
    <rPh sb="2" eb="4">
      <t>カイキュウ</t>
    </rPh>
    <rPh sb="4" eb="6">
      <t>クブン</t>
    </rPh>
    <phoneticPr fontId="2"/>
  </si>
  <si>
    <t>構成比</t>
    <rPh sb="0" eb="3">
      <t>コウセイヒ</t>
    </rPh>
    <phoneticPr fontId="2"/>
  </si>
  <si>
    <t>生産年齢人口
（15～64歳）</t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</si>
  <si>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t>年 少 人 口
（0～14歳）</t>
    <rPh sb="0" eb="1">
      <t>トシ</t>
    </rPh>
    <rPh sb="2" eb="3">
      <t>ショウ</t>
    </rPh>
    <rPh sb="4" eb="5">
      <t>ジン</t>
    </rPh>
    <rPh sb="6" eb="7">
      <t>クチ</t>
    </rPh>
    <rPh sb="13" eb="14">
      <t>サイ</t>
    </rPh>
    <phoneticPr fontId="2"/>
  </si>
  <si>
    <t>老 年 人 口
（65歳以上）</t>
    <rPh sb="0" eb="1">
      <t>ロウ</t>
    </rPh>
    <rPh sb="2" eb="3">
      <t>トシ</t>
    </rPh>
    <rPh sb="4" eb="5">
      <t>ジン</t>
    </rPh>
    <rPh sb="6" eb="7">
      <t>クチ</t>
    </rPh>
    <rPh sb="11" eb="14">
      <t>サイイジョウ</t>
    </rPh>
    <phoneticPr fontId="2"/>
  </si>
  <si>
    <t>（単位：人、％）</t>
    <rPh sb="1" eb="3">
      <t>タンイ</t>
    </rPh>
    <rPh sb="4" eb="5">
      <t>ヒト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</si>
  <si>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</si>
  <si>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</si>
  <si>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</si>
  <si>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Ａ</t>
    <phoneticPr fontId="2"/>
  </si>
  <si>
    <t>Ｂ</t>
    <phoneticPr fontId="2"/>
  </si>
  <si>
    <t>Ｃ</t>
    <phoneticPr fontId="2"/>
  </si>
  <si>
    <t>区　　　　　　　分</t>
    <rPh sb="0" eb="1">
      <t>ク</t>
    </rPh>
    <rPh sb="8" eb="9">
      <t>ブン</t>
    </rPh>
    <phoneticPr fontId="2"/>
  </si>
  <si>
    <t>老年化指数</t>
    <rPh sb="0" eb="1">
      <t>ロウ</t>
    </rPh>
    <rPh sb="1" eb="2">
      <t>トシ</t>
    </rPh>
    <rPh sb="2" eb="3">
      <t>カ</t>
    </rPh>
    <rPh sb="3" eb="5">
      <t>シスウ</t>
    </rPh>
    <phoneticPr fontId="2"/>
  </si>
  <si>
    <t>・年少人口指数</t>
    <rPh sb="1" eb="3">
      <t>ネンショウ</t>
    </rPh>
    <rPh sb="3" eb="5">
      <t>ジンコウ</t>
    </rPh>
    <rPh sb="5" eb="7">
      <t>シスウ</t>
    </rPh>
    <phoneticPr fontId="2"/>
  </si>
  <si>
    <t>・老年人口指数</t>
    <phoneticPr fontId="2"/>
  </si>
  <si>
    <t>・従属人口指数</t>
    <phoneticPr fontId="2"/>
  </si>
  <si>
    <t>・老年化指数</t>
    <phoneticPr fontId="2"/>
  </si>
  <si>
    <t>年少人口に対する生産年齢人口の扶養負担度を示す</t>
    <rPh sb="0" eb="2">
      <t>ネンショウ</t>
    </rPh>
    <rPh sb="2" eb="4">
      <t>ジンコウ</t>
    </rPh>
    <rPh sb="5" eb="6">
      <t>タイ</t>
    </rPh>
    <rPh sb="8" eb="10">
      <t>セイサン</t>
    </rPh>
    <rPh sb="10" eb="12">
      <t>ネンレイ</t>
    </rPh>
    <rPh sb="12" eb="14">
      <t>ジンコウ</t>
    </rPh>
    <rPh sb="15" eb="17">
      <t>フヨウ</t>
    </rPh>
    <rPh sb="17" eb="19">
      <t>フタン</t>
    </rPh>
    <rPh sb="19" eb="20">
      <t>ド</t>
    </rPh>
    <rPh sb="21" eb="22">
      <t>シメ</t>
    </rPh>
    <phoneticPr fontId="2"/>
  </si>
  <si>
    <t>老年人口に対する生産年齢人口の扶養負担度を示す</t>
    <rPh sb="0" eb="2">
      <t>ロウネン</t>
    </rPh>
    <rPh sb="2" eb="4">
      <t>ジンコウ</t>
    </rPh>
    <rPh sb="5" eb="6">
      <t>タイ</t>
    </rPh>
    <rPh sb="8" eb="10">
      <t>セイサン</t>
    </rPh>
    <rPh sb="10" eb="12">
      <t>ネンレイ</t>
    </rPh>
    <rPh sb="12" eb="14">
      <t>ジンコウ</t>
    </rPh>
    <rPh sb="15" eb="17">
      <t>フヨウ</t>
    </rPh>
    <rPh sb="17" eb="19">
      <t>フタン</t>
    </rPh>
    <rPh sb="19" eb="20">
      <t>ド</t>
    </rPh>
    <rPh sb="21" eb="22">
      <t>シメ</t>
    </rPh>
    <phoneticPr fontId="2"/>
  </si>
  <si>
    <t>人口の老齢化の程度を示す</t>
    <rPh sb="0" eb="2">
      <t>ジンコウ</t>
    </rPh>
    <rPh sb="3" eb="5">
      <t>ロウレイ</t>
    </rPh>
    <rPh sb="5" eb="6">
      <t>カ</t>
    </rPh>
    <rPh sb="7" eb="9">
      <t>テイド</t>
    </rPh>
    <rPh sb="10" eb="11">
      <t>シメ</t>
    </rPh>
    <phoneticPr fontId="2"/>
  </si>
  <si>
    <t>年少人口及び老年人口に対する生産年齢人口の扶養負担度を示す</t>
    <rPh sb="0" eb="2">
      <t>ネンショウ</t>
    </rPh>
    <rPh sb="2" eb="4">
      <t>ジンコウ</t>
    </rPh>
    <rPh sb="4" eb="5">
      <t>オヨ</t>
    </rPh>
    <rPh sb="6" eb="8">
      <t>ロウネン</t>
    </rPh>
    <rPh sb="8" eb="10">
      <t>ジンコウ</t>
    </rPh>
    <rPh sb="11" eb="12">
      <t>タイ</t>
    </rPh>
    <phoneticPr fontId="2"/>
  </si>
  <si>
    <t>平均年齢</t>
    <rPh sb="0" eb="2">
      <t>ヘイキン</t>
    </rPh>
    <rPh sb="2" eb="4">
      <t>ネンレイ</t>
    </rPh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</si>
  <si>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</si>
  <si>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・年齢中位数</t>
    <rPh sb="1" eb="3">
      <t>ネンレイ</t>
    </rPh>
    <rPh sb="3" eb="5">
      <t>チュウイ</t>
    </rPh>
    <rPh sb="5" eb="6">
      <t>スウ</t>
    </rPh>
    <phoneticPr fontId="2"/>
  </si>
  <si>
    <t>全人口の年齢の小さい方から並べた場合の</t>
    <rPh sb="0" eb="3">
      <t>ゼンジンコウ</t>
    </rPh>
    <rPh sb="4" eb="6">
      <t>ネンレイ</t>
    </rPh>
    <rPh sb="7" eb="8">
      <t>チイ</t>
    </rPh>
    <rPh sb="10" eb="11">
      <t>ホウ</t>
    </rPh>
    <rPh sb="13" eb="14">
      <t>ナラ</t>
    </rPh>
    <rPh sb="16" eb="18">
      <t>バアイ</t>
    </rPh>
    <phoneticPr fontId="2"/>
  </si>
  <si>
    <t>全人口の２分の１番目に当たる人の年齢</t>
    <rPh sb="0" eb="3">
      <t>ゼンジンコウ</t>
    </rPh>
    <rPh sb="5" eb="6">
      <t>ブン</t>
    </rPh>
    <rPh sb="8" eb="10">
      <t>バンメ</t>
    </rPh>
    <rPh sb="11" eb="12">
      <t>ア</t>
    </rPh>
    <rPh sb="14" eb="15">
      <t>ヒト</t>
    </rPh>
    <rPh sb="16" eb="18">
      <t>ネンレイ</t>
    </rPh>
    <phoneticPr fontId="2"/>
  </si>
  <si>
    <t>区　　分</t>
    <rPh sb="0" eb="1">
      <t>ク</t>
    </rPh>
    <rPh sb="3" eb="4">
      <t>ブン</t>
    </rPh>
    <phoneticPr fontId="2"/>
  </si>
  <si>
    <t>６　産業別人口</t>
    <rPh sb="2" eb="4">
      <t>サンギョウ</t>
    </rPh>
    <rPh sb="4" eb="5">
      <t>ベツ</t>
    </rPh>
    <rPh sb="5" eb="7">
      <t>ジンコウ</t>
    </rPh>
    <phoneticPr fontId="2"/>
  </si>
  <si>
    <t>漁業</t>
    <rPh sb="0" eb="2">
      <t>ギョギョウ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</si>
  <si>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</si>
  <si>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</si>
  <si>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</si>
  <si>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</si>
  <si>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区　　　分</t>
    <rPh sb="0" eb="1">
      <t>ク</t>
    </rPh>
    <rPh sb="4" eb="5">
      <t>ブン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</si>
  <si>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</si>
  <si>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</si>
  <si>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</si>
  <si>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割　合
（％）</t>
    <rPh sb="0" eb="1">
      <t>ワリ</t>
    </rPh>
    <rPh sb="2" eb="3">
      <t>ゴウ</t>
    </rPh>
    <phoneticPr fontId="2"/>
  </si>
  <si>
    <t>資料：庶務課(国勢調査）</t>
    <rPh sb="0" eb="2">
      <t>シリョウ</t>
    </rPh>
    <rPh sb="3" eb="5">
      <t>ショム</t>
    </rPh>
    <rPh sb="5" eb="6">
      <t>カ</t>
    </rPh>
    <rPh sb="7" eb="9">
      <t>コクセイ</t>
    </rPh>
    <rPh sb="9" eb="11">
      <t>チョウサ</t>
    </rPh>
    <phoneticPr fontId="2"/>
  </si>
  <si>
    <t>本籍数</t>
    <rPh sb="0" eb="2">
      <t>ホンセキ</t>
    </rPh>
    <rPh sb="2" eb="3">
      <t>スウ</t>
    </rPh>
    <phoneticPr fontId="2"/>
  </si>
  <si>
    <t>本籍人口</t>
    <rPh sb="0" eb="2">
      <t>ホンセキ</t>
    </rPh>
    <rPh sb="2" eb="4">
      <t>ジンコウ</t>
    </rPh>
    <phoneticPr fontId="2"/>
  </si>
  <si>
    <t>韓国・朝鮮</t>
    <rPh sb="0" eb="2">
      <t>カンコク</t>
    </rPh>
    <rPh sb="3" eb="5">
      <t>チョウセン</t>
    </rPh>
    <phoneticPr fontId="2"/>
  </si>
  <si>
    <t>東南アジア</t>
    <rPh sb="0" eb="2">
      <t>トウナン</t>
    </rPh>
    <phoneticPr fontId="2"/>
  </si>
  <si>
    <t>その他</t>
    <rPh sb="2" eb="3">
      <t>タ</t>
    </rPh>
    <phoneticPr fontId="2"/>
  </si>
  <si>
    <t>戸　　籍</t>
    <rPh sb="0" eb="1">
      <t>ト</t>
    </rPh>
    <rPh sb="3" eb="4">
      <t>セキ</t>
    </rPh>
    <phoneticPr fontId="2"/>
  </si>
  <si>
    <t>人　　　口</t>
    <rPh sb="0" eb="1">
      <t>ヒト</t>
    </rPh>
    <rPh sb="4" eb="5">
      <t>クチ</t>
    </rPh>
    <phoneticPr fontId="2"/>
  </si>
  <si>
    <t>中　国</t>
    <rPh sb="0" eb="1">
      <t>ナカ</t>
    </rPh>
    <rPh sb="2" eb="3">
      <t>コク</t>
    </rPh>
    <phoneticPr fontId="2"/>
  </si>
  <si>
    <t>米　国</t>
    <rPh sb="0" eb="1">
      <t>ベイ</t>
    </rPh>
    <rPh sb="2" eb="3">
      <t>コク</t>
    </rPh>
    <phoneticPr fontId="2"/>
  </si>
  <si>
    <t>人　　　　　　　　　　口</t>
    <rPh sb="0" eb="1">
      <t>ヒト</t>
    </rPh>
    <rPh sb="11" eb="12">
      <t>クチ</t>
    </rPh>
    <phoneticPr fontId="2"/>
  </si>
  <si>
    <t>(単位：人）</t>
    <rPh sb="1" eb="3">
      <t>タンイ</t>
    </rPh>
    <rPh sb="4" eb="5">
      <t>ニン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</si>
  <si>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</si>
  <si>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</si>
  <si>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</si>
  <si>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</si>
  <si>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</si>
  <si>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</si>
  <si>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</si>
  <si>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</si>
  <si>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</si>
  <si>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</si>
  <si>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</si>
  <si>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</si>
  <si>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</si>
  <si>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</si>
  <si>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</si>
  <si>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</si>
  <si>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</si>
  <si>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</si>
  <si>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</si>
  <si>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</si>
  <si>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</si>
  <si>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</si>
  <si>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</si>
  <si>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</si>
  <si>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</si>
  <si>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</si>
  <si>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</si>
  <si>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</si>
  <si>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</si>
  <si>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</si>
  <si>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</si>
  <si>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</si>
  <si>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</si>
  <si>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</si>
  <si>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</si>
  <si>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</si>
  <si>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</si>
  <si>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</si>
  <si>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</si>
  <si>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</si>
  <si>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</si>
  <si>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</si>
  <si>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</si>
  <si>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</si>
  <si>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総　　　数</t>
    <rPh sb="0" eb="1">
      <t>フサ</t>
    </rPh>
    <rPh sb="4" eb="5">
      <t>カズ</t>
    </rPh>
    <phoneticPr fontId="2"/>
  </si>
  <si>
    <t>転　　　　入</t>
    <rPh sb="0" eb="1">
      <t>テン</t>
    </rPh>
    <rPh sb="5" eb="6">
      <t>イリ</t>
    </rPh>
    <phoneticPr fontId="2"/>
  </si>
  <si>
    <t>転　　　　出</t>
    <rPh sb="0" eb="1">
      <t>テン</t>
    </rPh>
    <rPh sb="5" eb="6">
      <t>デ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</si>
  <si>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</si>
  <si>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</si>
  <si>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</si>
  <si>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外国</t>
    <rPh sb="0" eb="2">
      <t>ガイコク</t>
    </rPh>
    <phoneticPr fontId="2"/>
  </si>
  <si>
    <t>（単位：人）</t>
    <rPh sb="1" eb="3">
      <t>タンイ</t>
    </rPh>
    <rPh sb="4" eb="5">
      <t>ヒト</t>
    </rPh>
    <phoneticPr fontId="2"/>
  </si>
  <si>
    <t>政 令 指 定 都 市
（　再　掲　）</t>
    <rPh sb="0" eb="1">
      <t>セイ</t>
    </rPh>
    <rPh sb="2" eb="3">
      <t>レイ</t>
    </rPh>
    <rPh sb="4" eb="5">
      <t>ユビ</t>
    </rPh>
    <rPh sb="6" eb="7">
      <t>サダム</t>
    </rPh>
    <rPh sb="8" eb="9">
      <t>ミヤコ</t>
    </rPh>
    <rPh sb="10" eb="11">
      <t>シ</t>
    </rPh>
    <rPh sb="14" eb="15">
      <t>サイ</t>
    </rPh>
    <rPh sb="16" eb="17">
      <t>ケイ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</si>
  <si>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</si>
  <si>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</si>
  <si>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千葉市</t>
    <rPh sb="0" eb="3">
      <t>チバシ</t>
    </rPh>
    <phoneticPr fontId="2"/>
  </si>
  <si>
    <t>東京都特別区</t>
    <rPh sb="0" eb="3">
      <t>トウキョウト</t>
    </rPh>
    <rPh sb="3" eb="6">
      <t>トクベツク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</si>
  <si>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</si>
  <si>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</si>
  <si>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</si>
  <si>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</si>
  <si>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</si>
  <si>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神戸市</t>
    <rPh sb="0" eb="3">
      <t>コウベシ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</si>
  <si>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</si>
  <si>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</si>
  <si>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</si>
  <si>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さいたま市</t>
    <rPh sb="4" eb="5">
      <t>シ</t>
    </rPh>
    <phoneticPr fontId="2"/>
  </si>
  <si>
    <t>※　各年１２月末日の住民基本台帳人口による。</t>
    <phoneticPr fontId="2"/>
  </si>
  <si>
    <t>年　　次</t>
    <rPh sb="0" eb="1">
      <t>トシ</t>
    </rPh>
    <rPh sb="3" eb="4">
      <t>ツギ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</si>
  <si>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</si>
  <si>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人　　　口　　（人）</t>
    <rPh sb="0" eb="1">
      <t>ヒト</t>
    </rPh>
    <rPh sb="4" eb="5">
      <t>クチ</t>
    </rPh>
    <rPh sb="8" eb="9">
      <t>ヒト</t>
    </rPh>
    <phoneticPr fontId="2"/>
  </si>
  <si>
    <t>１ 世 帯
当り人口
（人）</t>
    <rPh sb="2" eb="3">
      <t>ヨ</t>
    </rPh>
    <rPh sb="4" eb="5">
      <t>オビ</t>
    </rPh>
    <rPh sb="6" eb="7">
      <t>アタ</t>
    </rPh>
    <rPh sb="8" eb="10">
      <t>ジンコウ</t>
    </rPh>
    <rPh sb="12" eb="13">
      <t>ヒト</t>
    </rPh>
    <phoneticPr fontId="2"/>
  </si>
  <si>
    <t>死　　産
(件）</t>
    <rPh sb="0" eb="1">
      <t>シ</t>
    </rPh>
    <rPh sb="3" eb="4">
      <t>サン</t>
    </rPh>
    <rPh sb="7" eb="8">
      <t>ケン</t>
    </rPh>
    <phoneticPr fontId="2"/>
  </si>
  <si>
    <t>婚　　姻
（件）</t>
    <rPh sb="0" eb="1">
      <t>コン</t>
    </rPh>
    <rPh sb="3" eb="4">
      <t>イン</t>
    </rPh>
    <rPh sb="7" eb="8">
      <t>ケン</t>
    </rPh>
    <phoneticPr fontId="2"/>
  </si>
  <si>
    <t>離　　婚
(件）</t>
    <rPh sb="0" eb="1">
      <t>ハナレ</t>
    </rPh>
    <rPh sb="3" eb="4">
      <t>コン</t>
    </rPh>
    <rPh sb="7" eb="8">
      <t>ケン</t>
    </rPh>
    <phoneticPr fontId="2"/>
  </si>
  <si>
    <t>合　　計</t>
    <rPh sb="0" eb="1">
      <t>ゴウ</t>
    </rPh>
    <rPh sb="3" eb="4">
      <t>ケイ</t>
    </rPh>
    <phoneticPr fontId="2"/>
  </si>
  <si>
    <t>１８年</t>
    <rPh sb="2" eb="3">
      <t>ネン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</si>
  <si>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</si>
  <si>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</si>
  <si>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</si>
  <si>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</si>
  <si>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</si>
  <si>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電気･ガス
･熱供給･水道業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</si>
  <si>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不詳</t>
    <rPh sb="0" eb="2">
      <t>フショウ</t>
    </rPh>
    <phoneticPr fontId="2"/>
  </si>
  <si>
    <t>就業人口(人)</t>
    <rPh sb="0" eb="1">
      <t>シュウ</t>
    </rPh>
    <rPh sb="1" eb="2">
      <t>ギョウ</t>
    </rPh>
    <rPh sb="2" eb="3">
      <t>ジン</t>
    </rPh>
    <rPh sb="3" eb="4">
      <t>クチ</t>
    </rPh>
    <rPh sb="5" eb="6">
      <t>ニン</t>
    </rPh>
    <phoneticPr fontId="2"/>
  </si>
  <si>
    <t>（単位：人）</t>
  </si>
  <si>
    <t>区　　分</t>
  </si>
  <si>
    <t>昼間人口</t>
  </si>
  <si>
    <t>従業も通
学もして
いない人
（ａ）</t>
  </si>
  <si>
    <t>自宅で従業
（ｂ）</t>
  </si>
  <si>
    <t>市内で従
業・通学
（ｃ）</t>
  </si>
  <si>
    <t>市外から
の従業・
通学者　　　
（ｄ）</t>
  </si>
  <si>
    <t>市外への
従業・
通学者</t>
  </si>
  <si>
    <t>総　　数</t>
  </si>
  <si>
    <t>15歳未満</t>
  </si>
  <si>
    <t>15～19歳</t>
  </si>
  <si>
    <t>20～24歳</t>
  </si>
  <si>
    <t>25～29歳</t>
  </si>
  <si>
    <t>30～34歳</t>
  </si>
  <si>
    <t>75歳以上</t>
  </si>
  <si>
    <t>35～39歳</t>
    <phoneticPr fontId="2"/>
  </si>
  <si>
    <t>40～44歳</t>
    <rPh sb="5" eb="6">
      <t>サイ</t>
    </rPh>
    <phoneticPr fontId="2"/>
  </si>
  <si>
    <t>45～49歳</t>
    <phoneticPr fontId="2"/>
  </si>
  <si>
    <t>50～54歳</t>
    <rPh sb="5" eb="6">
      <t>サイ</t>
    </rPh>
    <phoneticPr fontId="2"/>
  </si>
  <si>
    <t>55～59歳</t>
    <phoneticPr fontId="2"/>
  </si>
  <si>
    <t>60～64歳</t>
    <rPh sb="5" eb="6">
      <t>サイ</t>
    </rPh>
    <phoneticPr fontId="2"/>
  </si>
  <si>
    <t>65～69歳</t>
    <phoneticPr fontId="2"/>
  </si>
  <si>
    <t>70～74歳</t>
    <rPh sb="5" eb="6">
      <t>サイ</t>
    </rPh>
    <phoneticPr fontId="2"/>
  </si>
  <si>
    <t>＊流入・流出先別人口</t>
    <rPh sb="1" eb="3">
      <t>リュウニュウ</t>
    </rPh>
    <rPh sb="4" eb="6">
      <t>リュウシュツ</t>
    </rPh>
    <rPh sb="6" eb="7">
      <t>サキ</t>
    </rPh>
    <rPh sb="7" eb="8">
      <t>ベツ</t>
    </rPh>
    <rPh sb="8" eb="10">
      <t>ジンコウ</t>
    </rPh>
    <phoneticPr fontId="2"/>
  </si>
  <si>
    <t>東伊豆町</t>
    <rPh sb="0" eb="3">
      <t>ヒガシイズ</t>
    </rPh>
    <rPh sb="3" eb="4">
      <t>チョウ</t>
    </rPh>
    <phoneticPr fontId="2"/>
  </si>
  <si>
    <t>熱海市</t>
    <rPh sb="0" eb="3">
      <t>アタミシ</t>
    </rPh>
    <phoneticPr fontId="2"/>
  </si>
  <si>
    <t>伊豆市</t>
    <rPh sb="0" eb="2">
      <t>イズ</t>
    </rPh>
    <rPh sb="2" eb="3">
      <t>シ</t>
    </rPh>
    <phoneticPr fontId="2"/>
  </si>
  <si>
    <t>沼津市</t>
    <rPh sb="0" eb="3">
      <t>ヌマヅシ</t>
    </rPh>
    <phoneticPr fontId="2"/>
  </si>
  <si>
    <t>東伊豆町</t>
    <rPh sb="0" eb="4">
      <t>ヒガシイズチョウ</t>
    </rPh>
    <phoneticPr fontId="2"/>
  </si>
  <si>
    <t>三島市</t>
    <rPh sb="0" eb="3">
      <t>ミシマシ</t>
    </rPh>
    <phoneticPr fontId="2"/>
  </si>
  <si>
    <t>流  入  人  口</t>
    <rPh sb="0" eb="1">
      <t>リュウ</t>
    </rPh>
    <rPh sb="3" eb="4">
      <t>イリ</t>
    </rPh>
    <rPh sb="6" eb="7">
      <t>ジン</t>
    </rPh>
    <rPh sb="9" eb="10">
      <t>クチ</t>
    </rPh>
    <phoneticPr fontId="2"/>
  </si>
  <si>
    <t>流　出　人　口</t>
    <rPh sb="0" eb="1">
      <t>リュウ</t>
    </rPh>
    <rPh sb="2" eb="3">
      <t>デ</t>
    </rPh>
    <rPh sb="4" eb="5">
      <t>ジン</t>
    </rPh>
    <rPh sb="6" eb="7">
      <t>クチ</t>
    </rPh>
    <phoneticPr fontId="2"/>
  </si>
  <si>
    <t>８　本籍人口及び住民登録人口（各年１２月末日現在）</t>
    <rPh sb="2" eb="4">
      <t>ホンセキ</t>
    </rPh>
    <rPh sb="4" eb="6">
      <t>ジンコウ</t>
    </rPh>
    <rPh sb="6" eb="7">
      <t>オヨ</t>
    </rPh>
    <rPh sb="8" eb="10">
      <t>ジュウミン</t>
    </rPh>
    <rPh sb="10" eb="12">
      <t>トウロク</t>
    </rPh>
    <rPh sb="12" eb="14">
      <t>ジンコウ</t>
    </rPh>
    <rPh sb="15" eb="17">
      <t>カクトシ</t>
    </rPh>
    <rPh sb="19" eb="21">
      <t>ガツマツ</t>
    </rPh>
    <rPh sb="21" eb="24">
      <t>ニチゲンザイ</t>
    </rPh>
    <phoneticPr fontId="2"/>
  </si>
  <si>
    <t>１０　都道府県別転入・転出者数</t>
    <rPh sb="3" eb="8">
      <t>トドウフケンベツ</t>
    </rPh>
    <rPh sb="8" eb="10">
      <t>テンニュウ</t>
    </rPh>
    <rPh sb="11" eb="14">
      <t>テンシュツシャ</t>
    </rPh>
    <rPh sb="14" eb="15">
      <t>スウ</t>
    </rPh>
    <phoneticPr fontId="2"/>
  </si>
  <si>
    <t>１０　都道府県別転入・転出者数　（つづき）</t>
    <rPh sb="3" eb="8">
      <t>トドウフケンベツ</t>
    </rPh>
    <rPh sb="8" eb="10">
      <t>テンニュウ</t>
    </rPh>
    <rPh sb="11" eb="14">
      <t>テンシュツシャ</t>
    </rPh>
    <rPh sb="14" eb="15">
      <t>スウ</t>
    </rPh>
    <phoneticPr fontId="2"/>
  </si>
  <si>
    <t>１９年</t>
    <rPh sb="2" eb="3">
      <t>ネン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</si>
  <si>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</si>
  <si>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</si>
  <si>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</si>
  <si>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堺市</t>
    <rPh sb="0" eb="2">
      <t>サカイシ</t>
    </rPh>
    <phoneticPr fontId="2"/>
  </si>
  <si>
    <t>７　年齢別昼間人口及び流入出人口</t>
    <rPh sb="2" eb="4">
      <t>ネンレイ</t>
    </rPh>
    <rPh sb="4" eb="5">
      <t>ベツ</t>
    </rPh>
    <rPh sb="5" eb="7">
      <t>ヒルマ</t>
    </rPh>
    <rPh sb="7" eb="9">
      <t>ジンコウ</t>
    </rPh>
    <rPh sb="9" eb="10">
      <t>オヨ</t>
    </rPh>
    <rPh sb="11" eb="13">
      <t>リュウニュウ</t>
    </rPh>
    <rPh sb="13" eb="14">
      <t>シュツ</t>
    </rPh>
    <rPh sb="14" eb="16">
      <t>ジンコウ</t>
    </rPh>
    <phoneticPr fontId="2"/>
  </si>
  <si>
    <t>Ａ／Ｂ×１００</t>
    <phoneticPr fontId="2"/>
  </si>
  <si>
    <t>Ｃ／Ｂ×１００</t>
    <phoneticPr fontId="2"/>
  </si>
  <si>
    <t>（Ａ＋Ｃ）／Ｂ×１００</t>
  </si>
  <si>
    <t>Ｃ／Ａ×１００</t>
  </si>
  <si>
    <t>年少人口／生産年齢人口×１００</t>
    <rPh sb="0" eb="2">
      <t>ネンショウ</t>
    </rPh>
    <rPh sb="2" eb="4">
      <t>ジンコウ</t>
    </rPh>
    <rPh sb="5" eb="7">
      <t>セイサン</t>
    </rPh>
    <rPh sb="7" eb="9">
      <t>ネンレイ</t>
    </rPh>
    <rPh sb="9" eb="11">
      <t>ジンコウ</t>
    </rPh>
    <phoneticPr fontId="2"/>
  </si>
  <si>
    <t>老年人口／生産年齢人口×１００</t>
    <rPh sb="0" eb="2">
      <t>ロウネン</t>
    </rPh>
    <rPh sb="2" eb="4">
      <t>ジンコウ</t>
    </rPh>
    <rPh sb="5" eb="7">
      <t>セイサン</t>
    </rPh>
    <rPh sb="7" eb="9">
      <t>ネンレイ</t>
    </rPh>
    <rPh sb="9" eb="11">
      <t>ジンコウ</t>
    </rPh>
    <phoneticPr fontId="2"/>
  </si>
  <si>
    <t>（年少人口＋老年人口）／生産年齢人口×１００</t>
    <rPh sb="1" eb="3">
      <t>ネンショウ</t>
    </rPh>
    <rPh sb="3" eb="5">
      <t>ジンコウ</t>
    </rPh>
    <rPh sb="6" eb="8">
      <t>ロウネン</t>
    </rPh>
    <rPh sb="8" eb="10">
      <t>ジンコウ</t>
    </rPh>
    <rPh sb="12" eb="14">
      <t>セイサン</t>
    </rPh>
    <rPh sb="14" eb="16">
      <t>ネンレイ</t>
    </rPh>
    <rPh sb="16" eb="18">
      <t>ジンコウ</t>
    </rPh>
    <phoneticPr fontId="2"/>
  </si>
  <si>
    <t>老年人口／年少人口×１００</t>
    <rPh sb="0" eb="2">
      <t>ロウネン</t>
    </rPh>
    <rPh sb="2" eb="4">
      <t>ジンコウ</t>
    </rPh>
    <rPh sb="5" eb="7">
      <t>ネンショウ</t>
    </rPh>
    <rPh sb="7" eb="9">
      <t>ジンコウ</t>
    </rPh>
    <phoneticPr fontId="2"/>
  </si>
  <si>
    <t>(他に分類されないもの)</t>
    <phoneticPr fontId="2"/>
  </si>
  <si>
    <t>＊関連指数</t>
    <rPh sb="1" eb="3">
      <t>カンレン</t>
    </rPh>
    <rPh sb="3" eb="5">
      <t>シスウ</t>
    </rPh>
    <phoneticPr fontId="2"/>
  </si>
  <si>
    <t>２０年</t>
    <rPh sb="2" eb="3">
      <t>ネン</t>
    </rPh>
    <phoneticPr fontId="2"/>
  </si>
  <si>
    <t>３　年齢別人口</t>
    <rPh sb="2" eb="4">
      <t>ネンレイ</t>
    </rPh>
    <rPh sb="4" eb="5">
      <t>ベツ</t>
    </rPh>
    <rPh sb="5" eb="7">
      <t>ジンコウ</t>
    </rPh>
    <phoneticPr fontId="2"/>
  </si>
  <si>
    <t>４　人口動態</t>
    <rPh sb="2" eb="4">
      <t>ジンコウ</t>
    </rPh>
    <rPh sb="4" eb="6">
      <t>ドウタイ</t>
    </rPh>
    <phoneticPr fontId="2"/>
  </si>
  <si>
    <t>２１年</t>
    <rPh sb="2" eb="3">
      <t>ネン</t>
    </rPh>
    <phoneticPr fontId="2"/>
  </si>
  <si>
    <t>岡山市</t>
    <rPh sb="0" eb="2">
      <t>オカヤマ</t>
    </rPh>
    <rPh sb="2" eb="3">
      <t>シ</t>
    </rPh>
    <phoneticPr fontId="2"/>
  </si>
  <si>
    <t>転出者分</t>
    <rPh sb="0" eb="3">
      <t>テンシュツシャ</t>
    </rPh>
    <rPh sb="3" eb="4">
      <t>ブン</t>
    </rPh>
    <phoneticPr fontId="2"/>
  </si>
  <si>
    <t>２２年</t>
    <rPh sb="2" eb="3">
      <t>ネン</t>
    </rPh>
    <phoneticPr fontId="2"/>
  </si>
  <si>
    <t>相模原市</t>
    <rPh sb="0" eb="3">
      <t>サガミハラ</t>
    </rPh>
    <rPh sb="3" eb="4">
      <t>シ</t>
    </rPh>
    <phoneticPr fontId="2"/>
  </si>
  <si>
    <t>２３年</t>
    <rPh sb="2" eb="3">
      <t>ネン</t>
    </rPh>
    <phoneticPr fontId="2"/>
  </si>
  <si>
    <t>平　成　２２　年</t>
    <rPh sb="0" eb="1">
      <t>ヒラ</t>
    </rPh>
    <rPh sb="2" eb="3">
      <t>シゲル</t>
    </rPh>
    <rPh sb="7" eb="8">
      <t>ネン</t>
    </rPh>
    <phoneticPr fontId="2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</si>
  <si>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</si>
  <si>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</si>
  <si>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</si>
  <si>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</si>
  <si>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2"/>
  </si>
  <si>
    <t>学術研究，専門・
技術サービス業</t>
    <rPh sb="0" eb="2">
      <t>ガクジュツ</t>
    </rPh>
    <rPh sb="2" eb="4">
      <t>ケンキュウ</t>
    </rPh>
    <rPh sb="5" eb="7">
      <t>センモン</t>
    </rPh>
    <rPh sb="15" eb="16">
      <t>ギョウ</t>
    </rPh>
    <phoneticPr fontId="2"/>
  </si>
  <si>
    <t>宿泊業，飲食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</si>
  <si>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生活関連サー
ビス業，娯楽業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</si>
  <si>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(他に分類されるものを除く)</t>
    <rPh sb="11" eb="12">
      <t>ノゾ</t>
    </rPh>
    <phoneticPr fontId="2"/>
  </si>
  <si>
    <t>　　　昼間人口に「労働力状態不詳」「年齢不詳」「従業地・通学地不詳で当地に常住している者」を含む</t>
    <rPh sb="3" eb="5">
      <t>ヒルマ</t>
    </rPh>
    <rPh sb="5" eb="7">
      <t>ジンコウ</t>
    </rPh>
    <rPh sb="46" eb="47">
      <t>フク</t>
    </rPh>
    <phoneticPr fontId="2"/>
  </si>
  <si>
    <t>（注）昼間人口＝（ａ）＋（ｂ）＋（ｃ）＋（ｄ）</t>
    <phoneticPr fontId="2"/>
  </si>
  <si>
    <t>農業，林業</t>
    <rPh sb="0" eb="2">
      <t>ノウギョウ</t>
    </rPh>
    <rPh sb="3" eb="5">
      <t>リンギョウ</t>
    </rPh>
    <phoneticPr fontId="2"/>
  </si>
  <si>
    <t>２４年</t>
    <rPh sb="2" eb="3">
      <t>ネン</t>
    </rPh>
    <phoneticPr fontId="2"/>
  </si>
  <si>
    <t>　　　-</t>
  </si>
  <si>
    <t>熊本市</t>
    <rPh sb="0" eb="2">
      <t>クマモト</t>
    </rPh>
    <rPh sb="2" eb="3">
      <t>シ</t>
    </rPh>
    <phoneticPr fontId="2"/>
  </si>
  <si>
    <t>２５年</t>
    <rPh sb="2" eb="3">
      <t>ネン</t>
    </rPh>
    <phoneticPr fontId="2"/>
  </si>
  <si>
    <t>９　外国人人口（各年１２月末日現在）</t>
    <rPh sb="2" eb="4">
      <t>ガイコク</t>
    </rPh>
    <rPh sb="4" eb="5">
      <t>ジン</t>
    </rPh>
    <rPh sb="5" eb="7">
      <t>ジンコウ</t>
    </rPh>
    <rPh sb="8" eb="10">
      <t>カクトシ</t>
    </rPh>
    <rPh sb="12" eb="14">
      <t>ガツマツ</t>
    </rPh>
    <rPh sb="14" eb="17">
      <t>ニチゲンザイ</t>
    </rPh>
    <phoneticPr fontId="2"/>
  </si>
  <si>
    <t>住　民　人　口 (日本人のみ）</t>
    <rPh sb="0" eb="1">
      <t>ジュウ</t>
    </rPh>
    <rPh sb="2" eb="3">
      <t>ミン</t>
    </rPh>
    <rPh sb="4" eb="5">
      <t>ジン</t>
    </rPh>
    <rPh sb="6" eb="7">
      <t>クチ</t>
    </rPh>
    <rPh sb="9" eb="12">
      <t>ニホンジン</t>
    </rPh>
    <phoneticPr fontId="2"/>
  </si>
  <si>
    <t xml:space="preserve">世帯数 </t>
    <rPh sb="0" eb="3">
      <t>セタイスウ</t>
    </rPh>
    <phoneticPr fontId="2"/>
  </si>
  <si>
    <t>※Ｈ24.7登録制度廃止により外国人人口とする。</t>
    <rPh sb="6" eb="8">
      <t>トウロク</t>
    </rPh>
    <rPh sb="8" eb="10">
      <t>セイド</t>
    </rPh>
    <rPh sb="10" eb="12">
      <t>ハイシ</t>
    </rPh>
    <rPh sb="15" eb="17">
      <t>ガイコク</t>
    </rPh>
    <rPh sb="17" eb="18">
      <t>ジン</t>
    </rPh>
    <rPh sb="18" eb="20">
      <t>ジンコウ</t>
    </rPh>
    <phoneticPr fontId="2"/>
  </si>
  <si>
    <t>※世帯数日本人同居含む。</t>
    <rPh sb="1" eb="4">
      <t>セタイスウ</t>
    </rPh>
    <rPh sb="4" eb="7">
      <t>ニホンジン</t>
    </rPh>
    <rPh sb="7" eb="9">
      <t>ドウキョ</t>
    </rPh>
    <rPh sb="9" eb="10">
      <t>フク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</si>
  <si>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</si>
  <si>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</si>
  <si>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＊平均年齢・年齢中位数</t>
    <rPh sb="1" eb="3">
      <t>ヘイキン</t>
    </rPh>
    <rPh sb="3" eb="5">
      <t>ネンレイ</t>
    </rPh>
    <rPh sb="6" eb="8">
      <t>ネンレイ</t>
    </rPh>
    <rPh sb="8" eb="10">
      <t>チュウイ</t>
    </rPh>
    <rPh sb="10" eb="11">
      <t>カズ</t>
    </rPh>
    <phoneticPr fontId="2"/>
  </si>
  <si>
    <t>２８年</t>
    <rPh sb="2" eb="3">
      <t>ネン</t>
    </rPh>
    <phoneticPr fontId="2"/>
  </si>
  <si>
    <t>平　成　２７　年</t>
    <rPh sb="0" eb="1">
      <t>ヒラ</t>
    </rPh>
    <rPh sb="2" eb="3">
      <t>シゲル</t>
    </rPh>
    <rPh sb="7" eb="8">
      <t>ネン</t>
    </rPh>
    <phoneticPr fontId="2"/>
  </si>
  <si>
    <t>　平　成　２７　年</t>
    <rPh sb="1" eb="2">
      <t>ヒラ</t>
    </rPh>
    <rPh sb="3" eb="4">
      <t>シゲル</t>
    </rPh>
    <rPh sb="8" eb="9">
      <t>ネン</t>
    </rPh>
    <phoneticPr fontId="2"/>
  </si>
  <si>
    <t>２０．２</t>
    <phoneticPr fontId="2"/>
  </si>
  <si>
    <t>７９．１</t>
    <phoneticPr fontId="2"/>
  </si>
  <si>
    <t>９９．２</t>
    <phoneticPr fontId="2"/>
  </si>
  <si>
    <t>３９１．９</t>
    <phoneticPr fontId="2"/>
  </si>
  <si>
    <t>平 成 ２７ 年</t>
    <rPh sb="0" eb="1">
      <t>ヒラ</t>
    </rPh>
    <rPh sb="2" eb="3">
      <t>シゲル</t>
    </rPh>
    <rPh sb="7" eb="8">
      <t>ネン</t>
    </rPh>
    <phoneticPr fontId="2"/>
  </si>
  <si>
    <t>伊豆の国市</t>
    <rPh sb="0" eb="2">
      <t>イズ</t>
    </rPh>
    <rPh sb="3" eb="4">
      <t>クニ</t>
    </rPh>
    <rPh sb="4" eb="5">
      <t>シ</t>
    </rPh>
    <phoneticPr fontId="2"/>
  </si>
  <si>
    <t>下田市</t>
    <rPh sb="0" eb="2">
      <t>シモダ</t>
    </rPh>
    <rPh sb="2" eb="3">
      <t>シ</t>
    </rPh>
    <phoneticPr fontId="2"/>
  </si>
  <si>
    <t>資料：庶務課（平成27年国勢調査）</t>
    <phoneticPr fontId="2"/>
  </si>
  <si>
    <t>昭和４０年</t>
    <rPh sb="0" eb="2">
      <t>ショウワ</t>
    </rPh>
    <rPh sb="4" eb="5">
      <t>ネン</t>
    </rPh>
    <phoneticPr fontId="2"/>
  </si>
  <si>
    <t>２９年</t>
    <rPh sb="2" eb="3">
      <t>ネン</t>
    </rPh>
    <phoneticPr fontId="2"/>
  </si>
  <si>
    <t>　　 29年</t>
    <rPh sb="5" eb="6">
      <t>ネン</t>
    </rPh>
    <phoneticPr fontId="2"/>
  </si>
  <si>
    <t>※　構成比の数値の調整は行わない。</t>
    <rPh sb="2" eb="5">
      <t>コウセイヒ</t>
    </rPh>
    <rPh sb="6" eb="8">
      <t>スウチ</t>
    </rPh>
    <rPh sb="9" eb="11">
      <t>チョウセイ</t>
    </rPh>
    <rPh sb="12" eb="13">
      <t>オコナ</t>
    </rPh>
    <phoneticPr fontId="2"/>
  </si>
  <si>
    <t>※　平成２５年から外国人含む。</t>
    <rPh sb="2" eb="4">
      <t>ヘイセイ</t>
    </rPh>
    <rPh sb="6" eb="7">
      <t>ネン</t>
    </rPh>
    <rPh sb="9" eb="11">
      <t>ガイコク</t>
    </rPh>
    <rPh sb="11" eb="12">
      <t>ジン</t>
    </rPh>
    <rPh sb="12" eb="13">
      <t>フク</t>
    </rPh>
    <phoneticPr fontId="2"/>
  </si>
  <si>
    <t>※　平成２６年から外国人含む。</t>
    <rPh sb="2" eb="4">
      <t>ヘイセイ</t>
    </rPh>
    <rPh sb="6" eb="7">
      <t>ネン</t>
    </rPh>
    <rPh sb="9" eb="11">
      <t>ガイコク</t>
    </rPh>
    <rPh sb="11" eb="12">
      <t>ジン</t>
    </rPh>
    <rPh sb="12" eb="13">
      <t>フク</t>
    </rPh>
    <phoneticPr fontId="2"/>
  </si>
  <si>
    <t>３０年</t>
    <rPh sb="2" eb="3">
      <t>ネン</t>
    </rPh>
    <phoneticPr fontId="2"/>
  </si>
  <si>
    <t>　　 30年</t>
    <rPh sb="5" eb="6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</si>
  <si>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</si>
  <si>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</si>
  <si>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　大字別世帯・人口・面積及び人口密度（令和２年１２月末日現在）</t>
    <rPh sb="2" eb="4">
      <t>ダイジ</t>
    </rPh>
    <rPh sb="4" eb="5">
      <t>ベツ</t>
    </rPh>
    <rPh sb="5" eb="7">
      <t>セタイ</t>
    </rPh>
    <rPh sb="8" eb="10">
      <t>ジンコウ</t>
    </rPh>
    <rPh sb="11" eb="13">
      <t>メンセキ</t>
    </rPh>
    <rPh sb="13" eb="14">
      <t>オヨ</t>
    </rPh>
    <rPh sb="15" eb="17">
      <t>ジンコウ</t>
    </rPh>
    <rPh sb="17" eb="19">
      <t>ミツド</t>
    </rPh>
    <rPh sb="20" eb="22">
      <t>レイワ</t>
    </rPh>
    <rPh sb="23" eb="24">
      <t>ネン</t>
    </rPh>
    <rPh sb="24" eb="25">
      <t>ヘイネン</t>
    </rPh>
    <rPh sb="26" eb="28">
      <t>ガツマツ</t>
    </rPh>
    <rPh sb="28" eb="31">
      <t>ニチゲンザイ</t>
    </rPh>
    <phoneticPr fontId="2"/>
  </si>
  <si>
    <t>平成５年</t>
    <rPh sb="0" eb="2">
      <t>ヘイセイ</t>
    </rPh>
    <rPh sb="3" eb="4">
      <t>ネン</t>
    </rPh>
    <phoneticPr fontId="2"/>
  </si>
  <si>
    <t xml:space="preserve"> 平成28年</t>
    <rPh sb="1" eb="3">
      <t>ヘイセイ</t>
    </rPh>
    <rPh sb="5" eb="6">
      <t>ネン</t>
    </rPh>
    <phoneticPr fontId="2"/>
  </si>
  <si>
    <t xml:space="preserve"> 令和元年</t>
    <rPh sb="1" eb="3">
      <t>レイワ</t>
    </rPh>
    <rPh sb="3" eb="4">
      <t>ガン</t>
    </rPh>
    <rPh sb="4" eb="5">
      <t>ネン</t>
    </rPh>
    <phoneticPr fontId="2"/>
  </si>
  <si>
    <t>　　 ２年</t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</si>
  <si>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</si>
  <si>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平　成　１７　年</t>
    <rPh sb="0" eb="1">
      <t>ヒラ</t>
    </rPh>
    <rPh sb="2" eb="3">
      <t>シゲル</t>
    </rPh>
    <rPh sb="7" eb="8">
      <t>ネン</t>
    </rPh>
    <phoneticPr fontId="2"/>
  </si>
  <si>
    <t>　平　成　２２　年</t>
    <rPh sb="1" eb="2">
      <t>ヒラ</t>
    </rPh>
    <rPh sb="3" eb="4">
      <t>シゲル</t>
    </rPh>
    <rPh sb="8" eb="9">
      <t>ネン</t>
    </rPh>
    <phoneticPr fontId="2"/>
  </si>
  <si>
    <t>平 成 ２２ 年</t>
    <rPh sb="0" eb="1">
      <t>ヒラ</t>
    </rPh>
    <rPh sb="2" eb="3">
      <t>シゲル</t>
    </rPh>
    <rPh sb="7" eb="8">
      <t>ネン</t>
    </rPh>
    <phoneticPr fontId="2"/>
  </si>
  <si>
    <t>２０．４</t>
    <phoneticPr fontId="2"/>
  </si>
  <si>
    <t>６０．０</t>
    <phoneticPr fontId="2"/>
  </si>
  <si>
    <t>８０．４</t>
    <phoneticPr fontId="2"/>
  </si>
  <si>
    <t>２９３．８</t>
    <phoneticPr fontId="2"/>
  </si>
  <si>
    <t>　　　　  -</t>
    <phoneticPr fontId="2"/>
  </si>
  <si>
    <r>
      <t xml:space="preserve">令和 </t>
    </r>
    <r>
      <rPr>
        <sz val="10.5"/>
        <rFont val="明朝体"/>
        <family val="3"/>
        <charset val="128"/>
      </rPr>
      <t xml:space="preserve"> </t>
    </r>
    <r>
      <rPr>
        <sz val="10.5"/>
        <rFont val="明朝体"/>
        <family val="3"/>
        <charset val="128"/>
      </rPr>
      <t>元年</t>
    </r>
    <rPh sb="0" eb="2">
      <t>レイワ</t>
    </rPh>
    <rPh sb="4" eb="5">
      <t>ガン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</si>
</sst>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0.0_ "/>
    <numFmt numFmtId="178" formatCode="0_ "/>
    <numFmt numFmtId="179" formatCode="0.00_ "/>
    <numFmt numFmtId="180" formatCode="0;&quot;△ &quot;0"/>
    <numFmt numFmtId="181" formatCode="#,##0.0_ "/>
    <numFmt numFmtId="182" formatCode="#,##0;&quot;△ &quot;#,##0"/>
    <numFmt numFmtId="183" formatCode="#,##0.00_ "/>
    <numFmt numFmtId="184" formatCode="###,###,##0;&quot;-&quot;##,###,##0"/>
    <numFmt numFmtId="185" formatCode="#,##0.0;[Red]\-#,##0.0"/>
    <numFmt numFmtId="186" formatCode="#,##0_ ;[Red]\-#,##0\ "/>
    <numFmt numFmtId="187" formatCode="#,##0_);[Red]\(#,##0\)"/>
    <numFmt numFmtId="188" formatCode="#,##0.00_);[Red]\(#,##0.00\)"/>
  </numFmts>
  <fonts count="16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6"/>
      <name val="明朝体"/>
      <family val="3"/>
      <charset val="128"/>
    </font>
    <font>
      <sz val="18"/>
      <name val="明朝体"/>
      <family val="3"/>
      <charset val="128"/>
    </font>
    <font>
      <sz val="11"/>
      <name val="明朝体"/>
      <family val="3"/>
      <charset val="128"/>
    </font>
    <font>
      <sz val="12"/>
      <name val="明朝体"/>
      <family val="3"/>
      <charset val="128"/>
    </font>
    <font>
      <sz val="10.5"/>
      <name val="明朝体"/>
      <family val="3"/>
      <charset val="128"/>
    </font>
    <font>
      <sz val="11"/>
      <name val="ＭＳ Ｐゴシック"/>
      <family val="3"/>
      <charset val="128"/>
    </font>
    <font>
      <sz val="10.5"/>
      <color indexed="8"/>
      <name val="明朝体"/>
      <family val="3"/>
      <charset val="128"/>
    </font>
    <font>
      <sz val="10.5"/>
      <color indexed="8"/>
      <name val="ＭＳ ゴシック"/>
      <family val="3"/>
      <charset val="128"/>
    </font>
    <font>
      <sz val="10"/>
      <name val="明朝体"/>
      <family val="3"/>
      <charset val="128"/>
    </font>
    <font>
      <sz val="9"/>
      <name val="明朝体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Ｐゴシック"/>
      <family val="2"/>
      <scheme val="minor"/>
    </font>
    <font>
      <sz val="10.5"/>
      <color rgb="FFFF0000"/>
      <name val="明朝体"/>
      <family val="3"/>
      <charset val="128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>
      <alignment vertical="center"/>
    </xf>
  </cellStyleXfs>
  <cellXfs count="391">
    <xf numFmtId="0" fontId="0" fillId="0" borderId="0" xfId="0"/>
    <xf numFmtId="0" fontId="4" fillId="0" borderId="0" xfId="0" applyFont="1"/>
    <xf numFmtId="0" fontId="0" fillId="0" borderId="6" xfId="0" applyBorder="1"/>
    <xf numFmtId="176" fontId="0" fillId="0" borderId="0" xfId="0" applyNumberFormat="1"/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/>
    <xf numFmtId="176" fontId="0" fillId="0" borderId="5" xfId="0" applyNumberFormat="1" applyBorder="1"/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4" xfId="0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3" xfId="0" applyNumberFormat="1" applyBorder="1" applyAlignment="1">
      <alignment horizontal="center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7" xfId="0" applyNumberFormat="1" applyFont="1" applyBorder="1" applyAlignment="1">
      <alignment vertical="center"/>
    </xf>
    <xf numFmtId="38" fontId="0" fillId="0" borderId="0" xfId="2" applyFont="1"/>
    <xf numFmtId="38" fontId="4" fillId="0" borderId="0" xfId="2" applyFont="1" applyAlignment="1">
      <alignment vertical="center"/>
    </xf>
    <xf numFmtId="38" fontId="0" fillId="0" borderId="0" xfId="2" applyFont="1" applyAlignment="1">
      <alignment vertical="center"/>
    </xf>
    <xf numFmtId="38" fontId="0" fillId="0" borderId="0" xfId="2" applyFont="1" applyAlignment="1"/>
    <xf numFmtId="38" fontId="0" fillId="0" borderId="0" xfId="2" applyFont="1" applyBorder="1" applyAlignment="1">
      <alignment vertical="center"/>
    </xf>
    <xf numFmtId="38" fontId="0" fillId="0" borderId="1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 wrapText="1"/>
    </xf>
    <xf numFmtId="38" fontId="0" fillId="0" borderId="13" xfId="2" applyFont="1" applyBorder="1" applyAlignment="1">
      <alignment horizontal="center" vertical="center"/>
    </xf>
    <xf numFmtId="38" fontId="0" fillId="0" borderId="0" xfId="2" applyFont="1" applyBorder="1"/>
    <xf numFmtId="38" fontId="0" fillId="0" borderId="0" xfId="2" applyFont="1" applyBorder="1" applyAlignment="1">
      <alignment horizontal="center" vertical="center"/>
    </xf>
    <xf numFmtId="38" fontId="0" fillId="0" borderId="1" xfId="2" applyFont="1" applyBorder="1" applyAlignment="1">
      <alignment horizontal="center"/>
    </xf>
    <xf numFmtId="38" fontId="0" fillId="0" borderId="1" xfId="2" applyFont="1" applyBorder="1" applyAlignment="1">
      <alignment vertical="center"/>
    </xf>
    <xf numFmtId="38" fontId="0" fillId="0" borderId="5" xfId="2" applyFont="1" applyBorder="1" applyAlignment="1">
      <alignment horizontal="distributed" vertical="center"/>
    </xf>
    <xf numFmtId="38" fontId="0" fillId="0" borderId="13" xfId="2" applyFont="1" applyBorder="1" applyAlignment="1">
      <alignment horizontal="distributed" vertical="center"/>
    </xf>
    <xf numFmtId="38" fontId="0" fillId="0" borderId="8" xfId="2" applyFont="1" applyBorder="1" applyAlignment="1">
      <alignment vertical="center"/>
    </xf>
    <xf numFmtId="38" fontId="0" fillId="0" borderId="18" xfId="2" applyFont="1" applyBorder="1" applyAlignment="1">
      <alignment vertical="center"/>
    </xf>
    <xf numFmtId="38" fontId="0" fillId="0" borderId="3" xfId="2" applyFont="1" applyBorder="1" applyAlignment="1">
      <alignment horizontal="distributed" vertical="center"/>
    </xf>
    <xf numFmtId="38" fontId="0" fillId="0" borderId="15" xfId="2" applyFont="1" applyBorder="1"/>
    <xf numFmtId="185" fontId="0" fillId="0" borderId="10" xfId="2" applyNumberFormat="1" applyFont="1" applyBorder="1" applyAlignment="1">
      <alignment vertical="center"/>
    </xf>
    <xf numFmtId="38" fontId="0" fillId="0" borderId="14" xfId="2" applyFont="1" applyBorder="1" applyAlignment="1">
      <alignment vertical="center"/>
    </xf>
    <xf numFmtId="38" fontId="0" fillId="0" borderId="10" xfId="2" applyFont="1" applyBorder="1" applyAlignment="1">
      <alignment vertical="center"/>
    </xf>
    <xf numFmtId="38" fontId="9" fillId="0" borderId="9" xfId="2" quotePrefix="1" applyFont="1" applyFill="1" applyBorder="1" applyAlignment="1">
      <alignment vertical="center"/>
    </xf>
    <xf numFmtId="38" fontId="0" fillId="0" borderId="9" xfId="2" applyFont="1" applyBorder="1" applyAlignment="1">
      <alignment vertical="center"/>
    </xf>
    <xf numFmtId="185" fontId="0" fillId="0" borderId="7" xfId="2" applyNumberFormat="1" applyFont="1" applyBorder="1" applyAlignment="1">
      <alignment vertical="center"/>
    </xf>
    <xf numFmtId="38" fontId="9" fillId="0" borderId="8" xfId="2" quotePrefix="1" applyFont="1" applyFill="1" applyBorder="1" applyAlignment="1">
      <alignment horizontal="right" vertical="center"/>
    </xf>
    <xf numFmtId="185" fontId="0" fillId="0" borderId="0" xfId="2" applyNumberFormat="1" applyFon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1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vertical="center"/>
    </xf>
    <xf numFmtId="0" fontId="0" fillId="0" borderId="14" xfId="0" applyBorder="1" applyAlignment="1">
      <alignment horizontal="center" wrapText="1"/>
    </xf>
    <xf numFmtId="0" fontId="0" fillId="0" borderId="9" xfId="0" applyBorder="1"/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176" fontId="0" fillId="0" borderId="18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176" fontId="0" fillId="0" borderId="20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0" fillId="0" borderId="18" xfId="0" applyBorder="1" applyAlignment="1">
      <alignment horizontal="center"/>
    </xf>
    <xf numFmtId="176" fontId="0" fillId="0" borderId="3" xfId="0" applyNumberFormat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38" fontId="6" fillId="0" borderId="3" xfId="2" applyFont="1" applyBorder="1" applyAlignment="1">
      <alignment horizontal="distributed" vertical="center" wrapText="1"/>
    </xf>
    <xf numFmtId="176" fontId="0" fillId="0" borderId="7" xfId="0" applyNumberFormat="1" applyBorder="1" applyAlignment="1">
      <alignment vertical="center"/>
    </xf>
    <xf numFmtId="38" fontId="10" fillId="0" borderId="3" xfId="2" applyFont="1" applyBorder="1" applyAlignment="1">
      <alignment horizontal="distributed" vertical="center"/>
    </xf>
    <xf numFmtId="38" fontId="10" fillId="0" borderId="3" xfId="2" applyFont="1" applyBorder="1" applyAlignment="1">
      <alignment horizontal="distributed" vertical="center" wrapText="1"/>
    </xf>
    <xf numFmtId="38" fontId="0" fillId="0" borderId="3" xfId="2" applyFont="1" applyBorder="1" applyAlignment="1">
      <alignment horizontal="distributed" vertical="center" wrapText="1"/>
    </xf>
    <xf numFmtId="38" fontId="11" fillId="0" borderId="3" xfId="2" applyFont="1" applyBorder="1" applyAlignment="1">
      <alignment horizontal="center" vertical="center" shrinkToFit="1"/>
    </xf>
    <xf numFmtId="0" fontId="10" fillId="0" borderId="0" xfId="0" applyFont="1"/>
    <xf numFmtId="38" fontId="9" fillId="0" borderId="4" xfId="2" quotePrefix="1" applyFont="1" applyFill="1" applyBorder="1" applyAlignment="1">
      <alignment horizontal="right" vertical="center"/>
    </xf>
    <xf numFmtId="38" fontId="0" fillId="0" borderId="4" xfId="2" applyFont="1" applyBorder="1" applyAlignment="1">
      <alignment vertical="center"/>
    </xf>
    <xf numFmtId="185" fontId="0" fillId="0" borderId="14" xfId="2" applyNumberFormat="1" applyFont="1" applyBorder="1" applyAlignment="1">
      <alignment vertical="center"/>
    </xf>
    <xf numFmtId="0" fontId="0" fillId="0" borderId="10" xfId="0" applyBorder="1" applyAlignment="1">
      <alignment horizontal="center" vertical="top" wrapText="1"/>
    </xf>
    <xf numFmtId="176" fontId="6" fillId="0" borderId="9" xfId="4" applyNumberFormat="1" applyBorder="1" applyAlignment="1">
      <alignment vertical="center"/>
    </xf>
    <xf numFmtId="176" fontId="6" fillId="0" borderId="4" xfId="4" applyNumberFormat="1" applyBorder="1" applyAlignment="1">
      <alignment vertical="center"/>
    </xf>
    <xf numFmtId="176" fontId="12" fillId="0" borderId="3" xfId="4" applyNumberFormat="1" applyFont="1" applyBorder="1" applyAlignment="1">
      <alignment vertical="center"/>
    </xf>
    <xf numFmtId="176" fontId="12" fillId="0" borderId="18" xfId="4" applyNumberFormat="1" applyFont="1" applyBorder="1" applyAlignment="1">
      <alignment vertical="center"/>
    </xf>
    <xf numFmtId="0" fontId="12" fillId="0" borderId="8" xfId="4" applyFont="1" applyBorder="1" applyAlignment="1">
      <alignment vertical="center"/>
    </xf>
    <xf numFmtId="0" fontId="12" fillId="0" borderId="0" xfId="4" applyFont="1" applyAlignment="1">
      <alignment vertical="center"/>
    </xf>
    <xf numFmtId="182" fontId="12" fillId="0" borderId="8" xfId="4" applyNumberFormat="1" applyFont="1" applyBorder="1" applyAlignment="1">
      <alignment vertical="center"/>
    </xf>
    <xf numFmtId="3" fontId="12" fillId="0" borderId="3" xfId="4" applyNumberFormat="1" applyFont="1" applyBorder="1" applyAlignment="1">
      <alignment horizontal="right" vertical="center"/>
    </xf>
    <xf numFmtId="182" fontId="12" fillId="0" borderId="16" xfId="4" applyNumberFormat="1" applyFont="1" applyBorder="1" applyAlignment="1">
      <alignment vertical="center"/>
    </xf>
    <xf numFmtId="0" fontId="12" fillId="0" borderId="22" xfId="4" applyFont="1" applyBorder="1" applyAlignment="1">
      <alignment vertical="center"/>
    </xf>
    <xf numFmtId="178" fontId="12" fillId="0" borderId="8" xfId="4" applyNumberFormat="1" applyFont="1" applyBorder="1" applyAlignment="1">
      <alignment horizontal="right" vertical="center"/>
    </xf>
    <xf numFmtId="178" fontId="12" fillId="0" borderId="18" xfId="4" applyNumberFormat="1" applyFont="1" applyBorder="1" applyAlignment="1">
      <alignment vertical="center"/>
    </xf>
    <xf numFmtId="178" fontId="12" fillId="0" borderId="3" xfId="4" applyNumberFormat="1" applyFont="1" applyBorder="1" applyAlignment="1">
      <alignment vertical="center"/>
    </xf>
    <xf numFmtId="178" fontId="12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6" fillId="0" borderId="0" xfId="4"/>
    <xf numFmtId="0" fontId="6" fillId="0" borderId="3" xfId="4" applyBorder="1"/>
    <xf numFmtId="0" fontId="6" fillId="0" borderId="2" xfId="4" applyBorder="1"/>
    <xf numFmtId="0" fontId="6" fillId="0" borderId="4" xfId="4" applyBorder="1"/>
    <xf numFmtId="0" fontId="6" fillId="0" borderId="3" xfId="4" applyBorder="1" applyAlignment="1">
      <alignment horizontal="right"/>
    </xf>
    <xf numFmtId="176" fontId="6" fillId="0" borderId="3" xfId="4" applyNumberFormat="1" applyBorder="1" applyAlignment="1">
      <alignment vertical="center"/>
    </xf>
    <xf numFmtId="176" fontId="6" fillId="0" borderId="8" xfId="4" applyNumberFormat="1" applyBorder="1" applyAlignment="1">
      <alignment vertical="center"/>
    </xf>
    <xf numFmtId="177" fontId="6" fillId="0" borderId="8" xfId="4" applyNumberFormat="1" applyBorder="1" applyAlignment="1">
      <alignment vertical="center"/>
    </xf>
    <xf numFmtId="177" fontId="6" fillId="0" borderId="0" xfId="4" applyNumberFormat="1" applyAlignment="1">
      <alignment vertical="center"/>
    </xf>
    <xf numFmtId="176" fontId="6" fillId="0" borderId="3" xfId="4" applyNumberFormat="1" applyBorder="1"/>
    <xf numFmtId="176" fontId="6" fillId="0" borderId="8" xfId="4" applyNumberFormat="1" applyBorder="1"/>
    <xf numFmtId="181" fontId="6" fillId="0" borderId="8" xfId="4" applyNumberFormat="1" applyBorder="1"/>
    <xf numFmtId="181" fontId="6" fillId="0" borderId="0" xfId="4" applyNumberFormat="1"/>
    <xf numFmtId="181" fontId="6" fillId="0" borderId="18" xfId="4" applyNumberFormat="1" applyBorder="1"/>
    <xf numFmtId="0" fontId="6" fillId="0" borderId="3" xfId="4" applyBorder="1" applyAlignment="1">
      <alignment horizontal="right" vertical="center"/>
    </xf>
    <xf numFmtId="0" fontId="6" fillId="0" borderId="5" xfId="4" applyBorder="1" applyAlignment="1">
      <alignment horizontal="right" vertical="center"/>
    </xf>
    <xf numFmtId="0" fontId="6" fillId="0" borderId="0" xfId="4" applyAlignment="1">
      <alignment horizontal="center"/>
    </xf>
    <xf numFmtId="0" fontId="10" fillId="0" borderId="0" xfId="4" applyFont="1"/>
    <xf numFmtId="0" fontId="10" fillId="0" borderId="0" xfId="4" applyFont="1" applyAlignment="1">
      <alignment horizontal="left" vertical="center"/>
    </xf>
    <xf numFmtId="176" fontId="6" fillId="0" borderId="0" xfId="4" applyNumberFormat="1"/>
    <xf numFmtId="177" fontId="6" fillId="0" borderId="0" xfId="4" applyNumberFormat="1"/>
    <xf numFmtId="179" fontId="6" fillId="0" borderId="0" xfId="4" applyNumberFormat="1"/>
    <xf numFmtId="176" fontId="6" fillId="0" borderId="2" xfId="4" applyNumberFormat="1" applyBorder="1"/>
    <xf numFmtId="177" fontId="6" fillId="0" borderId="2" xfId="4" applyNumberFormat="1" applyBorder="1"/>
    <xf numFmtId="179" fontId="6" fillId="0" borderId="2" xfId="4" applyNumberFormat="1" applyBorder="1"/>
    <xf numFmtId="176" fontId="6" fillId="0" borderId="0" xfId="4" applyNumberFormat="1" applyAlignment="1">
      <alignment vertical="center"/>
    </xf>
    <xf numFmtId="0" fontId="6" fillId="0" borderId="5" xfId="4" applyBorder="1"/>
    <xf numFmtId="176" fontId="6" fillId="0" borderId="5" xfId="4" applyNumberFormat="1" applyBorder="1"/>
    <xf numFmtId="177" fontId="6" fillId="0" borderId="5" xfId="4" applyNumberFormat="1" applyBorder="1"/>
    <xf numFmtId="188" fontId="6" fillId="0" borderId="5" xfId="4" applyNumberFormat="1" applyBorder="1"/>
    <xf numFmtId="176" fontId="6" fillId="0" borderId="6" xfId="4" applyNumberFormat="1" applyBorder="1"/>
    <xf numFmtId="176" fontId="6" fillId="0" borderId="0" xfId="4" applyNumberFormat="1" applyAlignment="1">
      <alignment horizontal="center"/>
    </xf>
    <xf numFmtId="0" fontId="6" fillId="0" borderId="0" xfId="4" applyAlignment="1">
      <alignment vertical="center"/>
    </xf>
    <xf numFmtId="180" fontId="6" fillId="0" borderId="0" xfId="4" applyNumberFormat="1" applyAlignment="1">
      <alignment vertical="center"/>
    </xf>
    <xf numFmtId="0" fontId="6" fillId="0" borderId="10" xfId="4" applyBorder="1" applyAlignment="1">
      <alignment vertical="center"/>
    </xf>
    <xf numFmtId="0" fontId="6" fillId="0" borderId="4" xfId="4" applyBorder="1" applyAlignment="1">
      <alignment vertical="center"/>
    </xf>
    <xf numFmtId="180" fontId="6" fillId="0" borderId="4" xfId="4" applyNumberFormat="1" applyBorder="1" applyAlignment="1">
      <alignment vertical="center"/>
    </xf>
    <xf numFmtId="0" fontId="6" fillId="0" borderId="11" xfId="4" applyBorder="1" applyAlignment="1">
      <alignment vertical="center"/>
    </xf>
    <xf numFmtId="182" fontId="6" fillId="0" borderId="8" xfId="4" applyNumberFormat="1" applyBorder="1" applyAlignment="1">
      <alignment vertical="center"/>
    </xf>
    <xf numFmtId="182" fontId="6" fillId="0" borderId="0" xfId="4" applyNumberFormat="1" applyAlignment="1">
      <alignment vertical="center"/>
    </xf>
    <xf numFmtId="182" fontId="6" fillId="0" borderId="16" xfId="4" applyNumberFormat="1" applyBorder="1" applyAlignment="1">
      <alignment vertical="center"/>
    </xf>
    <xf numFmtId="3" fontId="6" fillId="0" borderId="3" xfId="4" applyNumberFormat="1" applyBorder="1" applyAlignment="1">
      <alignment horizontal="right" vertical="center"/>
    </xf>
    <xf numFmtId="3" fontId="6" fillId="0" borderId="3" xfId="4" applyNumberFormat="1" applyBorder="1" applyAlignment="1">
      <alignment vertical="center"/>
    </xf>
    <xf numFmtId="0" fontId="6" fillId="0" borderId="8" xfId="4" applyBorder="1" applyAlignment="1">
      <alignment vertical="center"/>
    </xf>
    <xf numFmtId="180" fontId="6" fillId="0" borderId="3" xfId="4" applyNumberFormat="1" applyBorder="1" applyAlignment="1">
      <alignment vertical="center"/>
    </xf>
    <xf numFmtId="0" fontId="6" fillId="0" borderId="16" xfId="4" applyBorder="1" applyAlignment="1">
      <alignment vertical="center"/>
    </xf>
    <xf numFmtId="0" fontId="6" fillId="0" borderId="22" xfId="4" applyBorder="1" applyAlignment="1">
      <alignment vertical="center"/>
    </xf>
    <xf numFmtId="180" fontId="6" fillId="0" borderId="8" xfId="4" applyNumberFormat="1" applyBorder="1" applyAlignment="1">
      <alignment vertical="center"/>
    </xf>
    <xf numFmtId="3" fontId="6" fillId="0" borderId="0" xfId="4" applyNumberFormat="1" applyAlignment="1">
      <alignment horizontal="right" vertical="center"/>
    </xf>
    <xf numFmtId="3" fontId="6" fillId="0" borderId="8" xfId="4" applyNumberFormat="1" applyBorder="1" applyAlignment="1">
      <alignment horizontal="right" vertical="center"/>
    </xf>
    <xf numFmtId="38" fontId="0" fillId="0" borderId="8" xfId="3" applyFont="1" applyBorder="1" applyAlignment="1">
      <alignment vertical="center"/>
    </xf>
    <xf numFmtId="182" fontId="6" fillId="0" borderId="8" xfId="4" applyNumberFormat="1" applyBorder="1" applyAlignment="1">
      <alignment horizontal="right" vertical="center"/>
    </xf>
    <xf numFmtId="182" fontId="6" fillId="0" borderId="16" xfId="4" applyNumberFormat="1" applyBorder="1" applyAlignment="1">
      <alignment horizontal="right" vertical="center"/>
    </xf>
    <xf numFmtId="0" fontId="6" fillId="0" borderId="9" xfId="4" applyBorder="1" applyAlignment="1">
      <alignment vertical="center"/>
    </xf>
    <xf numFmtId="180" fontId="6" fillId="0" borderId="9" xfId="4" applyNumberFormat="1" applyBorder="1" applyAlignment="1">
      <alignment vertical="center"/>
    </xf>
    <xf numFmtId="176" fontId="6" fillId="0" borderId="6" xfId="4" applyNumberFormat="1" applyBorder="1" applyAlignment="1">
      <alignment vertical="center"/>
    </xf>
    <xf numFmtId="182" fontId="6" fillId="0" borderId="23" xfId="4" applyNumberFormat="1" applyBorder="1" applyAlignment="1">
      <alignment vertical="center"/>
    </xf>
    <xf numFmtId="0" fontId="6" fillId="0" borderId="12" xfId="4" applyBorder="1" applyAlignment="1">
      <alignment vertical="center"/>
    </xf>
    <xf numFmtId="186" fontId="0" fillId="0" borderId="8" xfId="3" applyNumberFormat="1" applyFont="1" applyBorder="1" applyAlignment="1">
      <alignment vertical="center"/>
    </xf>
    <xf numFmtId="176" fontId="6" fillId="0" borderId="0" xfId="4" applyNumberFormat="1" applyAlignment="1">
      <alignment horizontal="right" vertical="center"/>
    </xf>
    <xf numFmtId="0" fontId="6" fillId="0" borderId="18" xfId="4" applyBorder="1" applyAlignment="1">
      <alignment horizontal="right"/>
    </xf>
    <xf numFmtId="0" fontId="6" fillId="0" borderId="18" xfId="4" applyBorder="1" applyAlignment="1">
      <alignment horizontal="right" vertical="center"/>
    </xf>
    <xf numFmtId="186" fontId="13" fillId="0" borderId="8" xfId="3" applyNumberFormat="1" applyFont="1" applyBorder="1" applyAlignment="1">
      <alignment vertical="center"/>
    </xf>
    <xf numFmtId="176" fontId="12" fillId="0" borderId="0" xfId="4" applyNumberFormat="1" applyFont="1" applyAlignment="1">
      <alignment horizontal="right" vertical="center"/>
    </xf>
    <xf numFmtId="178" fontId="6" fillId="0" borderId="8" xfId="4" applyNumberFormat="1" applyBorder="1" applyAlignment="1">
      <alignment horizontal="right" vertical="center"/>
    </xf>
    <xf numFmtId="176" fontId="6" fillId="0" borderId="18" xfId="4" applyNumberFormat="1" applyBorder="1" applyAlignment="1">
      <alignment vertical="center"/>
    </xf>
    <xf numFmtId="178" fontId="6" fillId="0" borderId="18" xfId="4" applyNumberFormat="1" applyBorder="1" applyAlignment="1">
      <alignment vertical="center"/>
    </xf>
    <xf numFmtId="178" fontId="6" fillId="0" borderId="0" xfId="4" applyNumberFormat="1" applyAlignment="1">
      <alignment horizontal="right" vertical="center"/>
    </xf>
    <xf numFmtId="0" fontId="6" fillId="0" borderId="8" xfId="4" applyBorder="1" applyAlignment="1">
      <alignment horizontal="right" vertical="center"/>
    </xf>
    <xf numFmtId="0" fontId="6" fillId="0" borderId="18" xfId="4" applyBorder="1" applyAlignment="1">
      <alignment vertical="center"/>
    </xf>
    <xf numFmtId="178" fontId="6" fillId="0" borderId="3" xfId="4" applyNumberFormat="1" applyBorder="1" applyAlignment="1">
      <alignment vertical="center"/>
    </xf>
    <xf numFmtId="176" fontId="6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176" fontId="6" fillId="0" borderId="0" xfId="4" applyNumberFormat="1" applyFont="1" applyAlignment="1">
      <alignment horizontal="right" vertical="center"/>
    </xf>
    <xf numFmtId="0" fontId="6" fillId="0" borderId="0" xfId="4" applyFont="1" applyAlignment="1">
      <alignment horizontal="distributed" vertical="center"/>
    </xf>
    <xf numFmtId="187" fontId="6" fillId="0" borderId="0" xfId="3" applyNumberFormat="1" applyFont="1" applyAlignment="1">
      <alignment horizontal="right" vertical="center"/>
    </xf>
    <xf numFmtId="0" fontId="6" fillId="0" borderId="6" xfId="4" applyBorder="1" applyAlignment="1">
      <alignment horizontal="center" vertical="center"/>
    </xf>
    <xf numFmtId="0" fontId="6" fillId="0" borderId="1" xfId="4" applyBorder="1" applyAlignment="1">
      <alignment horizontal="center" vertical="center"/>
    </xf>
    <xf numFmtId="0" fontId="6" fillId="0" borderId="7" xfId="4" applyBorder="1" applyAlignment="1">
      <alignment horizontal="center" vertical="center"/>
    </xf>
    <xf numFmtId="0" fontId="4" fillId="0" borderId="0" xfId="4" applyFont="1"/>
    <xf numFmtId="0" fontId="6" fillId="0" borderId="0" xfId="4"/>
    <xf numFmtId="177" fontId="6" fillId="0" borderId="1" xfId="4" applyNumberFormat="1" applyBorder="1" applyAlignment="1">
      <alignment horizontal="center" vertical="center" wrapText="1"/>
    </xf>
    <xf numFmtId="0" fontId="6" fillId="0" borderId="0" xfId="4" applyAlignment="1">
      <alignment horizontal="right" vertical="center"/>
    </xf>
    <xf numFmtId="0" fontId="6" fillId="0" borderId="2" xfId="4" applyBorder="1" applyAlignment="1">
      <alignment vertical="center"/>
    </xf>
    <xf numFmtId="0" fontId="6" fillId="0" borderId="3" xfId="4" applyBorder="1" applyAlignment="1">
      <alignment vertical="center"/>
    </xf>
    <xf numFmtId="0" fontId="6" fillId="0" borderId="5" xfId="4" applyBorder="1" applyAlignment="1">
      <alignment vertical="center"/>
    </xf>
    <xf numFmtId="0" fontId="6" fillId="0" borderId="10" xfId="4" applyBorder="1" applyAlignment="1">
      <alignment horizontal="center" vertical="center"/>
    </xf>
    <xf numFmtId="0" fontId="6" fillId="0" borderId="18" xfId="4" applyBorder="1" applyAlignment="1">
      <alignment horizontal="center" vertical="center"/>
    </xf>
    <xf numFmtId="0" fontId="6" fillId="0" borderId="17" xfId="4" applyBorder="1" applyAlignment="1">
      <alignment vertical="center"/>
    </xf>
    <xf numFmtId="0" fontId="6" fillId="0" borderId="7" xfId="4" applyBorder="1" applyAlignment="1">
      <alignment vertical="center"/>
    </xf>
    <xf numFmtId="176" fontId="6" fillId="0" borderId="1" xfId="4" applyNumberFormat="1" applyBorder="1" applyAlignment="1">
      <alignment horizontal="center" vertical="center"/>
    </xf>
    <xf numFmtId="0" fontId="6" fillId="0" borderId="15" xfId="4" applyBorder="1" applyAlignment="1">
      <alignment vertical="center"/>
    </xf>
    <xf numFmtId="0" fontId="6" fillId="0" borderId="0" xfId="4" applyAlignment="1">
      <alignment vertical="center"/>
    </xf>
    <xf numFmtId="0" fontId="6" fillId="0" borderId="6" xfId="4" applyBorder="1" applyAlignment="1">
      <alignment vertical="center"/>
    </xf>
    <xf numFmtId="0" fontId="6" fillId="0" borderId="0" xfId="4" applyAlignment="1">
      <alignment horizontal="center" vertical="center"/>
    </xf>
    <xf numFmtId="0" fontId="6" fillId="0" borderId="3" xfId="4" applyBorder="1" applyAlignment="1">
      <alignment horizontal="center" vertical="center"/>
    </xf>
    <xf numFmtId="0" fontId="4" fillId="0" borderId="0" xfId="4" applyFont="1" applyAlignment="1">
      <alignment vertical="center"/>
    </xf>
    <xf numFmtId="177" fontId="12" fillId="0" borderId="3" xfId="6" applyNumberFormat="1" applyFont="1" applyBorder="1">
      <alignment vertical="center"/>
    </xf>
    <xf numFmtId="177" fontId="12" fillId="0" borderId="3" xfId="4" applyNumberFormat="1" applyFont="1" applyBorder="1" applyAlignment="1">
      <alignment vertical="center"/>
    </xf>
    <xf numFmtId="177" fontId="13" fillId="0" borderId="3" xfId="1" applyNumberFormat="1" applyFont="1" applyBorder="1" applyAlignment="1">
      <alignment vertical="center"/>
    </xf>
    <xf numFmtId="38" fontId="0" fillId="0" borderId="8" xfId="2" applyFont="1" applyBorder="1" applyAlignment="1">
      <alignment vertical="center"/>
    </xf>
    <xf numFmtId="38" fontId="0" fillId="0" borderId="9" xfId="2" applyFont="1" applyBorder="1" applyAlignment="1">
      <alignment vertical="center"/>
    </xf>
    <xf numFmtId="38" fontId="9" fillId="0" borderId="9" xfId="2" quotePrefix="1" applyFont="1" applyFill="1" applyBorder="1" applyAlignment="1">
      <alignment vertical="center"/>
    </xf>
    <xf numFmtId="185" fontId="0" fillId="0" borderId="18" xfId="2" applyNumberFormat="1" applyFont="1" applyBorder="1" applyAlignment="1">
      <alignment vertical="center"/>
    </xf>
    <xf numFmtId="185" fontId="0" fillId="0" borderId="7" xfId="2" applyNumberFormat="1" applyFont="1" applyBorder="1" applyAlignment="1">
      <alignment vertical="center"/>
    </xf>
    <xf numFmtId="38" fontId="0" fillId="0" borderId="13" xfId="2" applyFont="1" applyBorder="1" applyAlignment="1">
      <alignment horizontal="center" vertical="center"/>
    </xf>
    <xf numFmtId="176" fontId="12" fillId="0" borderId="8" xfId="4" applyNumberFormat="1" applyFont="1" applyBorder="1"/>
    <xf numFmtId="181" fontId="12" fillId="0" borderId="8" xfId="4" applyNumberFormat="1" applyFont="1" applyBorder="1"/>
    <xf numFmtId="181" fontId="12" fillId="0" borderId="18" xfId="4" applyNumberFormat="1" applyFont="1" applyBorder="1"/>
    <xf numFmtId="176" fontId="14" fillId="0" borderId="9" xfId="4" applyNumberFormat="1" applyFont="1" applyBorder="1"/>
    <xf numFmtId="181" fontId="14" fillId="0" borderId="9" xfId="4" applyNumberFormat="1" applyFont="1" applyBorder="1"/>
    <xf numFmtId="181" fontId="14" fillId="0" borderId="7" xfId="4" applyNumberFormat="1" applyFont="1" applyBorder="1"/>
    <xf numFmtId="0" fontId="6" fillId="0" borderId="7" xfId="4" applyBorder="1" applyAlignment="1">
      <alignment horizontal="center" vertical="center" wrapText="1"/>
    </xf>
    <xf numFmtId="176" fontId="14" fillId="0" borderId="3" xfId="4" applyNumberFormat="1" applyFont="1" applyBorder="1" applyAlignment="1">
      <alignment vertical="center"/>
    </xf>
    <xf numFmtId="183" fontId="12" fillId="0" borderId="3" xfId="4" applyNumberFormat="1" applyFont="1" applyBorder="1" applyAlignment="1">
      <alignment vertical="center"/>
    </xf>
    <xf numFmtId="176" fontId="14" fillId="0" borderId="18" xfId="4" applyNumberFormat="1" applyFont="1" applyBorder="1" applyAlignment="1">
      <alignment vertical="center"/>
    </xf>
    <xf numFmtId="188" fontId="12" fillId="0" borderId="0" xfId="4" applyNumberFormat="1" applyFont="1" applyAlignment="1">
      <alignment vertical="center"/>
    </xf>
    <xf numFmtId="177" fontId="14" fillId="0" borderId="3" xfId="6" applyNumberFormat="1" applyFont="1" applyBorder="1">
      <alignment vertical="center"/>
    </xf>
    <xf numFmtId="188" fontId="12" fillId="0" borderId="3" xfId="4" applyNumberFormat="1" applyFont="1" applyBorder="1" applyAlignment="1">
      <alignment vertical="center"/>
    </xf>
    <xf numFmtId="176" fontId="14" fillId="0" borderId="8" xfId="4" applyNumberFormat="1" applyFont="1" applyBorder="1"/>
    <xf numFmtId="177" fontId="14" fillId="0" borderId="3" xfId="4" applyNumberFormat="1" applyFont="1" applyBorder="1" applyAlignment="1">
      <alignment vertical="center"/>
    </xf>
    <xf numFmtId="176" fontId="14" fillId="0" borderId="0" xfId="4" applyNumberFormat="1" applyFont="1" applyAlignment="1">
      <alignment vertical="center"/>
    </xf>
    <xf numFmtId="177" fontId="0" fillId="0" borderId="3" xfId="1" applyNumberFormat="1" applyFont="1" applyBorder="1" applyAlignment="1">
      <alignment vertical="center"/>
    </xf>
    <xf numFmtId="177" fontId="6" fillId="0" borderId="3" xfId="4" applyNumberFormat="1" applyBorder="1" applyAlignment="1">
      <alignment vertical="center"/>
    </xf>
    <xf numFmtId="188" fontId="6" fillId="0" borderId="3" xfId="4" applyNumberFormat="1" applyBorder="1" applyAlignment="1">
      <alignment vertical="center"/>
    </xf>
    <xf numFmtId="176" fontId="6" fillId="0" borderId="8" xfId="4" applyNumberFormat="1" applyBorder="1" applyAlignment="1">
      <alignment horizontal="left" vertical="center"/>
    </xf>
    <xf numFmtId="176" fontId="6" fillId="0" borderId="18" xfId="4" applyNumberFormat="1" applyBorder="1" applyAlignment="1">
      <alignment horizontal="left" vertical="center"/>
    </xf>
    <xf numFmtId="0" fontId="6" fillId="0" borderId="0" xfId="4" applyAlignment="1">
      <alignment horizontal="right" vertical="center" wrapText="1"/>
    </xf>
    <xf numFmtId="0" fontId="14" fillId="0" borderId="8" xfId="4" applyFont="1" applyBorder="1" applyAlignment="1">
      <alignment vertical="center"/>
    </xf>
    <xf numFmtId="0" fontId="14" fillId="0" borderId="0" xfId="4" applyFont="1" applyAlignment="1">
      <alignment vertical="center"/>
    </xf>
    <xf numFmtId="182" fontId="14" fillId="0" borderId="8" xfId="4" applyNumberFormat="1" applyFont="1" applyBorder="1" applyAlignment="1">
      <alignment vertical="center"/>
    </xf>
    <xf numFmtId="182" fontId="14" fillId="0" borderId="8" xfId="4" applyNumberFormat="1" applyFont="1" applyBorder="1" applyAlignment="1">
      <alignment horizontal="right" vertical="center"/>
    </xf>
    <xf numFmtId="3" fontId="14" fillId="0" borderId="3" xfId="4" applyNumberFormat="1" applyFont="1" applyBorder="1" applyAlignment="1">
      <alignment horizontal="right" vertical="center"/>
    </xf>
    <xf numFmtId="182" fontId="14" fillId="0" borderId="16" xfId="4" applyNumberFormat="1" applyFont="1" applyBorder="1" applyAlignment="1">
      <alignment vertical="center"/>
    </xf>
    <xf numFmtId="0" fontId="14" fillId="0" borderId="22" xfId="4" applyFont="1" applyBorder="1" applyAlignment="1">
      <alignment vertical="center"/>
    </xf>
    <xf numFmtId="186" fontId="15" fillId="0" borderId="8" xfId="3" applyNumberFormat="1" applyFont="1" applyBorder="1" applyAlignment="1">
      <alignment vertical="center"/>
    </xf>
    <xf numFmtId="176" fontId="14" fillId="0" borderId="0" xfId="4" applyNumberFormat="1" applyFont="1" applyAlignment="1">
      <alignment horizontal="right" vertical="center"/>
    </xf>
    <xf numFmtId="178" fontId="14" fillId="0" borderId="8" xfId="4" applyNumberFormat="1" applyFont="1" applyBorder="1" applyAlignment="1">
      <alignment horizontal="right" vertical="center"/>
    </xf>
    <xf numFmtId="178" fontId="14" fillId="0" borderId="18" xfId="4" applyNumberFormat="1" applyFont="1" applyBorder="1" applyAlignment="1">
      <alignment vertical="center"/>
    </xf>
    <xf numFmtId="178" fontId="14" fillId="0" borderId="3" xfId="4" applyNumberFormat="1" applyFont="1" applyBorder="1" applyAlignment="1">
      <alignment vertical="center"/>
    </xf>
    <xf numFmtId="178" fontId="14" fillId="0" borderId="0" xfId="4" applyNumberFormat="1" applyFont="1" applyAlignment="1">
      <alignment horizontal="right" vertical="center"/>
    </xf>
    <xf numFmtId="0" fontId="12" fillId="0" borderId="7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/>
    </xf>
    <xf numFmtId="0" fontId="12" fillId="0" borderId="4" xfId="4" applyFont="1" applyBorder="1" applyAlignment="1">
      <alignment vertical="center"/>
    </xf>
    <xf numFmtId="0" fontId="12" fillId="0" borderId="17" xfId="4" applyFont="1" applyBorder="1" applyAlignment="1">
      <alignment vertical="center"/>
    </xf>
    <xf numFmtId="187" fontId="13" fillId="0" borderId="18" xfId="3" applyNumberFormat="1" applyFont="1" applyBorder="1" applyAlignment="1">
      <alignment vertical="center"/>
    </xf>
    <xf numFmtId="187" fontId="15" fillId="0" borderId="18" xfId="3" applyNumberFormat="1" applyFont="1" applyBorder="1" applyAlignment="1">
      <alignment vertical="center"/>
    </xf>
    <xf numFmtId="187" fontId="12" fillId="0" borderId="8" xfId="4" applyNumberFormat="1" applyFont="1" applyBorder="1" applyAlignment="1">
      <alignment vertical="center"/>
    </xf>
    <xf numFmtId="187" fontId="14" fillId="0" borderId="8" xfId="4" applyNumberFormat="1" applyFont="1" applyBorder="1" applyAlignment="1">
      <alignment vertical="center"/>
    </xf>
    <xf numFmtId="187" fontId="12" fillId="0" borderId="18" xfId="4" applyNumberFormat="1" applyFont="1" applyBorder="1" applyAlignment="1">
      <alignment vertical="center"/>
    </xf>
    <xf numFmtId="187" fontId="14" fillId="0" borderId="18" xfId="4" applyNumberFormat="1" applyFont="1" applyBorder="1" applyAlignment="1">
      <alignment vertical="center"/>
    </xf>
    <xf numFmtId="0" fontId="6" fillId="0" borderId="0" xfId="4" applyAlignment="1">
      <alignment horizontal="distributed" vertical="center"/>
    </xf>
    <xf numFmtId="0" fontId="6" fillId="0" borderId="6" xfId="4" applyBorder="1" applyAlignment="1">
      <alignment horizontal="distributed" vertical="center"/>
    </xf>
    <xf numFmtId="176" fontId="12" fillId="0" borderId="9" xfId="4" applyNumberFormat="1" applyFont="1" applyBorder="1" applyAlignment="1">
      <alignment vertical="center"/>
    </xf>
    <xf numFmtId="176" fontId="14" fillId="0" borderId="9" xfId="4" applyNumberFormat="1" applyFont="1" applyBorder="1" applyAlignment="1">
      <alignment vertical="center"/>
    </xf>
    <xf numFmtId="176" fontId="12" fillId="0" borderId="7" xfId="4" applyNumberFormat="1" applyFont="1" applyBorder="1" applyAlignment="1">
      <alignment vertical="center"/>
    </xf>
    <xf numFmtId="176" fontId="14" fillId="0" borderId="7" xfId="4" applyNumberFormat="1" applyFont="1" applyBorder="1" applyAlignment="1">
      <alignment vertical="center"/>
    </xf>
    <xf numFmtId="187" fontId="12" fillId="0" borderId="0" xfId="4" applyNumberFormat="1" applyFont="1" applyAlignment="1">
      <alignment vertical="center"/>
    </xf>
    <xf numFmtId="187" fontId="6" fillId="0" borderId="0" xfId="4" applyNumberFormat="1" applyAlignment="1">
      <alignment vertical="center"/>
    </xf>
    <xf numFmtId="187" fontId="0" fillId="0" borderId="0" xfId="3" applyNumberFormat="1" applyFont="1" applyAlignment="1">
      <alignment vertical="center"/>
    </xf>
    <xf numFmtId="176" fontId="6" fillId="0" borderId="7" xfId="4" applyNumberFormat="1" applyBorder="1" applyAlignment="1">
      <alignment vertical="center"/>
    </xf>
    <xf numFmtId="176" fontId="12" fillId="0" borderId="1" xfId="4" applyNumberFormat="1" applyFont="1" applyBorder="1" applyAlignment="1">
      <alignment vertical="center"/>
    </xf>
    <xf numFmtId="176" fontId="12" fillId="0" borderId="10" xfId="4" applyNumberFormat="1" applyFont="1" applyBorder="1" applyAlignment="1">
      <alignment vertical="center"/>
    </xf>
    <xf numFmtId="176" fontId="6" fillId="0" borderId="10" xfId="4" applyNumberFormat="1" applyBorder="1" applyAlignment="1">
      <alignment vertical="center"/>
    </xf>
    <xf numFmtId="176" fontId="12" fillId="0" borderId="4" xfId="4" applyNumberFormat="1" applyFont="1" applyBorder="1" applyAlignment="1">
      <alignment vertical="center"/>
    </xf>
    <xf numFmtId="176" fontId="12" fillId="0" borderId="17" xfId="4" applyNumberFormat="1" applyFont="1" applyBorder="1" applyAlignment="1">
      <alignment vertical="center"/>
    </xf>
    <xf numFmtId="176" fontId="6" fillId="0" borderId="17" xfId="4" applyNumberFormat="1" applyBorder="1" applyAlignment="1">
      <alignment vertical="center"/>
    </xf>
    <xf numFmtId="176" fontId="12" fillId="0" borderId="8" xfId="4" applyNumberFormat="1" applyFont="1" applyBorder="1" applyAlignment="1">
      <alignment vertical="center"/>
    </xf>
    <xf numFmtId="176" fontId="14" fillId="0" borderId="8" xfId="4" applyNumberFormat="1" applyFont="1" applyBorder="1" applyAlignment="1">
      <alignment vertical="center"/>
    </xf>
    <xf numFmtId="176" fontId="12" fillId="0" borderId="0" xfId="4" applyNumberFormat="1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187" fontId="8" fillId="0" borderId="18" xfId="5" applyNumberFormat="1" applyFont="1" applyBorder="1" applyAlignment="1">
      <alignment horizontal="right"/>
    </xf>
    <xf numFmtId="187" fontId="8" fillId="0" borderId="8" xfId="5" quotePrefix="1" applyNumberFormat="1" applyFont="1" applyBorder="1" applyAlignment="1">
      <alignment horizontal="right"/>
    </xf>
    <xf numFmtId="187" fontId="8" fillId="0" borderId="0" xfId="5" quotePrefix="1" applyNumberFormat="1" applyFont="1" applyAlignment="1">
      <alignment horizontal="right"/>
    </xf>
    <xf numFmtId="187" fontId="8" fillId="0" borderId="8" xfId="5" applyNumberFormat="1" applyFont="1" applyBorder="1" applyAlignment="1">
      <alignment horizontal="right"/>
    </xf>
    <xf numFmtId="187" fontId="6" fillId="0" borderId="18" xfId="0" applyNumberFormat="1" applyFont="1" applyBorder="1"/>
    <xf numFmtId="187" fontId="6" fillId="0" borderId="8" xfId="0" applyNumberFormat="1" applyFont="1" applyBorder="1"/>
    <xf numFmtId="187" fontId="6" fillId="0" borderId="0" xfId="0" applyNumberFormat="1" applyFont="1"/>
    <xf numFmtId="187" fontId="6" fillId="0" borderId="8" xfId="0" applyNumberFormat="1" applyFont="1" applyBorder="1" applyAlignment="1">
      <alignment horizontal="right"/>
    </xf>
    <xf numFmtId="187" fontId="8" fillId="0" borderId="8" xfId="5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vertical="center"/>
    </xf>
    <xf numFmtId="184" fontId="8" fillId="0" borderId="9" xfId="5" quotePrefix="1" applyNumberFormat="1" applyFont="1" applyBorder="1" applyAlignment="1">
      <alignment horizontal="right"/>
    </xf>
    <xf numFmtId="176" fontId="6" fillId="0" borderId="7" xfId="0" applyNumberFormat="1" applyFont="1" applyBorder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4" applyAlignment="1">
      <alignment horizontal="right"/>
    </xf>
    <xf numFmtId="0" fontId="3" fillId="0" borderId="0" xfId="4" applyFont="1" applyAlignment="1">
      <alignment horizontal="center" vertical="center"/>
    </xf>
    <xf numFmtId="0" fontId="6" fillId="0" borderId="15" xfId="4" applyBorder="1" applyAlignment="1">
      <alignment horizontal="center" vertical="center"/>
    </xf>
    <xf numFmtId="0" fontId="6" fillId="0" borderId="6" xfId="4" applyBorder="1" applyAlignment="1">
      <alignment horizontal="center" vertical="center"/>
    </xf>
    <xf numFmtId="0" fontId="6" fillId="0" borderId="1" xfId="4" applyBorder="1" applyAlignment="1">
      <alignment horizontal="center" vertical="center"/>
    </xf>
    <xf numFmtId="0" fontId="6" fillId="0" borderId="1" xfId="4" applyBorder="1" applyAlignment="1">
      <alignment horizontal="center" vertical="center" wrapText="1"/>
    </xf>
    <xf numFmtId="0" fontId="6" fillId="0" borderId="17" xfId="4" applyBorder="1" applyAlignment="1">
      <alignment horizontal="center" vertical="center" wrapText="1"/>
    </xf>
    <xf numFmtId="0" fontId="6" fillId="0" borderId="7" xfId="4" applyBorder="1" applyAlignment="1">
      <alignment horizontal="center" vertical="center"/>
    </xf>
    <xf numFmtId="176" fontId="6" fillId="0" borderId="15" xfId="4" applyNumberFormat="1" applyBorder="1" applyAlignment="1">
      <alignment horizontal="center" vertical="center" wrapText="1"/>
    </xf>
    <xf numFmtId="176" fontId="6" fillId="0" borderId="6" xfId="4" applyNumberFormat="1" applyBorder="1" applyAlignment="1">
      <alignment horizontal="center" vertical="center"/>
    </xf>
    <xf numFmtId="179" fontId="6" fillId="0" borderId="0" xfId="4" applyNumberFormat="1" applyAlignment="1">
      <alignment horizontal="right"/>
    </xf>
    <xf numFmtId="0" fontId="4" fillId="0" borderId="0" xfId="4" applyFont="1"/>
    <xf numFmtId="0" fontId="6" fillId="0" borderId="0" xfId="4"/>
    <xf numFmtId="0" fontId="6" fillId="0" borderId="2" xfId="4" applyBorder="1" applyAlignment="1">
      <alignment horizontal="center" vertical="center"/>
    </xf>
    <xf numFmtId="0" fontId="6" fillId="0" borderId="5" xfId="4" applyBorder="1" applyAlignment="1">
      <alignment horizontal="center" vertical="center"/>
    </xf>
    <xf numFmtId="176" fontId="6" fillId="0" borderId="13" xfId="4" applyNumberFormat="1" applyBorder="1" applyAlignment="1">
      <alignment horizontal="center" vertical="center"/>
    </xf>
    <xf numFmtId="177" fontId="6" fillId="0" borderId="1" xfId="4" applyNumberFormat="1" applyBorder="1" applyAlignment="1">
      <alignment horizontal="center" vertical="center" wrapText="1"/>
    </xf>
    <xf numFmtId="177" fontId="6" fillId="0" borderId="1" xfId="4" applyNumberFormat="1" applyBorder="1" applyAlignment="1">
      <alignment horizontal="center" vertical="center"/>
    </xf>
    <xf numFmtId="179" fontId="6" fillId="0" borderId="1" xfId="4" applyNumberFormat="1" applyBorder="1" applyAlignment="1">
      <alignment horizontal="center" vertical="center" wrapText="1"/>
    </xf>
    <xf numFmtId="179" fontId="6" fillId="0" borderId="1" xfId="4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176" fontId="6" fillId="0" borderId="0" xfId="0" applyNumberFormat="1" applyFont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6" fillId="0" borderId="0" xfId="4" applyAlignment="1">
      <alignment horizontal="right" vertical="center"/>
    </xf>
    <xf numFmtId="0" fontId="6" fillId="0" borderId="6" xfId="4" applyBorder="1" applyAlignment="1">
      <alignment horizontal="right"/>
    </xf>
    <xf numFmtId="0" fontId="6" fillId="0" borderId="2" xfId="4" applyBorder="1" applyAlignment="1">
      <alignment vertical="center"/>
    </xf>
    <xf numFmtId="0" fontId="6" fillId="0" borderId="3" xfId="4" applyBorder="1" applyAlignment="1">
      <alignment vertical="center"/>
    </xf>
    <xf numFmtId="0" fontId="6" fillId="0" borderId="5" xfId="4" applyBorder="1" applyAlignment="1">
      <alignment vertical="center"/>
    </xf>
    <xf numFmtId="0" fontId="6" fillId="0" borderId="14" xfId="4" applyBorder="1" applyAlignment="1">
      <alignment horizontal="center" vertical="center"/>
    </xf>
    <xf numFmtId="0" fontId="6" fillId="0" borderId="10" xfId="4" applyBorder="1" applyAlignment="1">
      <alignment horizontal="center" vertical="center"/>
    </xf>
    <xf numFmtId="0" fontId="6" fillId="0" borderId="24" xfId="4" applyBorder="1" applyAlignment="1">
      <alignment horizontal="center" vertical="center" wrapText="1"/>
    </xf>
    <xf numFmtId="0" fontId="6" fillId="0" borderId="24" xfId="4" applyBorder="1" applyAlignment="1">
      <alignment horizontal="center" vertical="center"/>
    </xf>
    <xf numFmtId="0" fontId="6" fillId="0" borderId="18" xfId="4" applyBorder="1" applyAlignment="1">
      <alignment horizontal="center" vertical="center"/>
    </xf>
    <xf numFmtId="180" fontId="6" fillId="0" borderId="1" xfId="4" applyNumberFormat="1" applyBorder="1" applyAlignment="1">
      <alignment horizontal="center" vertical="center"/>
    </xf>
    <xf numFmtId="0" fontId="6" fillId="0" borderId="17" xfId="4" applyBorder="1" applyAlignment="1">
      <alignment vertical="center"/>
    </xf>
    <xf numFmtId="0" fontId="6" fillId="0" borderId="7" xfId="4" applyBorder="1" applyAlignment="1">
      <alignment vertical="center"/>
    </xf>
    <xf numFmtId="176" fontId="6" fillId="0" borderId="15" xfId="4" applyNumberFormat="1" applyBorder="1" applyAlignment="1">
      <alignment horizontal="center" vertical="center"/>
    </xf>
    <xf numFmtId="176" fontId="6" fillId="0" borderId="1" xfId="4" applyNumberFormat="1" applyBorder="1" applyAlignment="1">
      <alignment horizontal="center" vertical="center"/>
    </xf>
    <xf numFmtId="180" fontId="6" fillId="0" borderId="7" xfId="4" applyNumberFormat="1" applyBorder="1" applyAlignment="1">
      <alignment horizontal="center" vertical="center"/>
    </xf>
    <xf numFmtId="180" fontId="6" fillId="0" borderId="10" xfId="4" applyNumberForma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85" fontId="0" fillId="0" borderId="18" xfId="2" applyNumberFormat="1" applyFont="1" applyBorder="1" applyAlignment="1">
      <alignment horizontal="right" vertical="center"/>
    </xf>
    <xf numFmtId="38" fontId="6" fillId="0" borderId="3" xfId="2" applyFont="1" applyBorder="1" applyAlignment="1">
      <alignment horizontal="distributed" vertical="center"/>
    </xf>
    <xf numFmtId="38" fontId="0" fillId="0" borderId="8" xfId="2" applyFont="1" applyBorder="1" applyAlignment="1">
      <alignment horizontal="right" vertical="center"/>
    </xf>
    <xf numFmtId="38" fontId="0" fillId="0" borderId="8" xfId="2" applyFont="1" applyBorder="1" applyAlignment="1">
      <alignment vertical="center"/>
    </xf>
    <xf numFmtId="38" fontId="0" fillId="0" borderId="9" xfId="2" applyFont="1" applyBorder="1" applyAlignment="1">
      <alignment vertical="center"/>
    </xf>
    <xf numFmtId="38" fontId="9" fillId="0" borderId="8" xfId="2" quotePrefix="1" applyFont="1" applyFill="1" applyBorder="1" applyAlignment="1">
      <alignment vertical="center"/>
    </xf>
    <xf numFmtId="38" fontId="9" fillId="0" borderId="9" xfId="2" quotePrefix="1" applyFont="1" applyFill="1" applyBorder="1" applyAlignment="1">
      <alignment vertical="center"/>
    </xf>
    <xf numFmtId="38" fontId="0" fillId="0" borderId="2" xfId="2" applyFont="1" applyBorder="1" applyAlignment="1">
      <alignment horizontal="center" vertical="center" wrapText="1"/>
    </xf>
    <xf numFmtId="38" fontId="0" fillId="0" borderId="3" xfId="2" applyFont="1" applyBorder="1" applyAlignment="1">
      <alignment horizontal="center" vertical="center" wrapText="1"/>
    </xf>
    <xf numFmtId="38" fontId="0" fillId="0" borderId="5" xfId="2" applyFont="1" applyBorder="1" applyAlignment="1">
      <alignment horizontal="center" vertical="center" wrapText="1"/>
    </xf>
    <xf numFmtId="38" fontId="0" fillId="0" borderId="10" xfId="2" applyFont="1" applyBorder="1" applyAlignment="1">
      <alignment horizontal="center" vertical="center" wrapText="1"/>
    </xf>
    <xf numFmtId="38" fontId="0" fillId="0" borderId="10" xfId="2" applyFont="1" applyBorder="1" applyAlignment="1">
      <alignment horizontal="center" vertical="center"/>
    </xf>
    <xf numFmtId="38" fontId="0" fillId="0" borderId="10" xfId="2" applyFont="1" applyBorder="1" applyAlignment="1">
      <alignment horizontal="distributed" vertical="center"/>
    </xf>
    <xf numFmtId="38" fontId="0" fillId="0" borderId="14" xfId="2" applyFont="1" applyBorder="1" applyAlignment="1">
      <alignment horizontal="distributed" vertical="center"/>
    </xf>
    <xf numFmtId="38" fontId="0" fillId="0" borderId="13" xfId="2" applyFont="1" applyBorder="1" applyAlignment="1">
      <alignment horizontal="distributed" vertical="center"/>
    </xf>
    <xf numFmtId="38" fontId="0" fillId="0" borderId="14" xfId="2" applyFont="1" applyBorder="1" applyAlignment="1">
      <alignment horizontal="center" vertical="center"/>
    </xf>
    <xf numFmtId="38" fontId="0" fillId="0" borderId="13" xfId="2" applyFont="1" applyBorder="1" applyAlignment="1">
      <alignment horizontal="center" vertical="center"/>
    </xf>
    <xf numFmtId="38" fontId="0" fillId="0" borderId="17" xfId="2" applyFont="1" applyBorder="1" applyAlignment="1">
      <alignment horizontal="center" vertical="center" wrapText="1"/>
    </xf>
    <xf numFmtId="38" fontId="0" fillId="0" borderId="18" xfId="2" applyFont="1" applyBorder="1" applyAlignment="1">
      <alignment horizontal="center" vertical="center" wrapText="1"/>
    </xf>
    <xf numFmtId="38" fontId="0" fillId="0" borderId="7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right" vertical="center"/>
    </xf>
    <xf numFmtId="185" fontId="0" fillId="0" borderId="18" xfId="2" applyNumberFormat="1" applyFont="1" applyBorder="1" applyAlignment="1">
      <alignment vertical="center"/>
    </xf>
    <xf numFmtId="185" fontId="0" fillId="0" borderId="7" xfId="2" applyNumberFormat="1" applyFont="1" applyBorder="1" applyAlignment="1">
      <alignment vertical="center"/>
    </xf>
    <xf numFmtId="0" fontId="6" fillId="0" borderId="15" xfId="4" applyBorder="1" applyAlignment="1">
      <alignment vertical="center"/>
    </xf>
    <xf numFmtId="0" fontId="6" fillId="0" borderId="6" xfId="4" applyBorder="1" applyAlignment="1">
      <alignment vertical="center"/>
    </xf>
    <xf numFmtId="0" fontId="6" fillId="0" borderId="4" xfId="4" applyBorder="1" applyAlignment="1">
      <alignment horizontal="center" vertical="center" wrapText="1"/>
    </xf>
    <xf numFmtId="0" fontId="6" fillId="0" borderId="9" xfId="4" applyBorder="1" applyAlignment="1">
      <alignment horizontal="center" vertical="center" wrapText="1"/>
    </xf>
    <xf numFmtId="0" fontId="6" fillId="0" borderId="13" xfId="4" applyBorder="1" applyAlignment="1">
      <alignment horizontal="center" vertical="center"/>
    </xf>
    <xf numFmtId="0" fontId="6" fillId="0" borderId="3" xfId="4" applyBorder="1" applyAlignment="1">
      <alignment horizontal="center" vertical="center"/>
    </xf>
    <xf numFmtId="0" fontId="6" fillId="0" borderId="0" xfId="4" applyAlignment="1">
      <alignment horizontal="center" vertical="center"/>
    </xf>
    <xf numFmtId="186" fontId="15" fillId="0" borderId="18" xfId="3" applyNumberFormat="1" applyFont="1" applyBorder="1" applyAlignment="1">
      <alignment vertical="center"/>
    </xf>
    <xf numFmtId="186" fontId="15" fillId="0" borderId="3" xfId="3" applyNumberFormat="1" applyFont="1" applyBorder="1" applyAlignment="1">
      <alignment vertical="center"/>
    </xf>
    <xf numFmtId="179" fontId="14" fillId="0" borderId="18" xfId="4" applyNumberFormat="1" applyFont="1" applyBorder="1" applyAlignment="1">
      <alignment horizontal="center" vertical="center"/>
    </xf>
    <xf numFmtId="179" fontId="14" fillId="0" borderId="0" xfId="4" applyNumberFormat="1" applyFont="1" applyAlignment="1">
      <alignment horizontal="center" vertical="center"/>
    </xf>
    <xf numFmtId="186" fontId="13" fillId="0" borderId="18" xfId="3" applyNumberFormat="1" applyFont="1" applyBorder="1" applyAlignment="1">
      <alignment vertical="center"/>
    </xf>
    <xf numFmtId="186" fontId="13" fillId="0" borderId="3" xfId="3" applyNumberFormat="1" applyFont="1" applyBorder="1" applyAlignment="1">
      <alignment vertical="center"/>
    </xf>
    <xf numFmtId="179" fontId="12" fillId="0" borderId="18" xfId="4" applyNumberFormat="1" applyFont="1" applyBorder="1" applyAlignment="1">
      <alignment horizontal="center" vertical="center"/>
    </xf>
    <xf numFmtId="179" fontId="12" fillId="0" borderId="0" xfId="4" applyNumberFormat="1" applyFont="1" applyAlignment="1">
      <alignment horizontal="center" vertical="center"/>
    </xf>
    <xf numFmtId="0" fontId="6" fillId="0" borderId="0" xfId="4" applyAlignment="1">
      <alignment vertical="center"/>
    </xf>
    <xf numFmtId="186" fontId="0" fillId="0" borderId="18" xfId="3" applyNumberFormat="1" applyFont="1" applyBorder="1" applyAlignment="1">
      <alignment horizontal="right"/>
    </xf>
    <xf numFmtId="186" fontId="0" fillId="0" borderId="3" xfId="3" applyNumberFormat="1" applyFont="1" applyBorder="1" applyAlignment="1">
      <alignment horizontal="right"/>
    </xf>
    <xf numFmtId="179" fontId="6" fillId="0" borderId="18" xfId="4" applyNumberFormat="1" applyBorder="1" applyAlignment="1">
      <alignment horizontal="center" vertical="center"/>
    </xf>
    <xf numFmtId="179" fontId="6" fillId="0" borderId="0" xfId="4" applyNumberFormat="1" applyAlignment="1">
      <alignment horizontal="center" vertical="center"/>
    </xf>
    <xf numFmtId="186" fontId="0" fillId="0" borderId="18" xfId="3" applyNumberFormat="1" applyFont="1" applyBorder="1" applyAlignment="1">
      <alignment horizontal="right" vertical="center"/>
    </xf>
    <xf numFmtId="186" fontId="0" fillId="0" borderId="3" xfId="3" applyNumberFormat="1" applyFont="1" applyBorder="1" applyAlignment="1">
      <alignment horizontal="right" vertical="center"/>
    </xf>
    <xf numFmtId="0" fontId="6" fillId="0" borderId="14" xfId="4" applyBorder="1" applyAlignment="1">
      <alignment horizontal="center" wrapText="1"/>
    </xf>
    <xf numFmtId="176" fontId="6" fillId="0" borderId="0" xfId="4" applyNumberFormat="1" applyAlignment="1">
      <alignment horizontal="right" vertical="center"/>
    </xf>
    <xf numFmtId="0" fontId="4" fillId="0" borderId="0" xfId="4" applyFont="1" applyAlignment="1">
      <alignment vertical="center"/>
    </xf>
    <xf numFmtId="0" fontId="6" fillId="0" borderId="6" xfId="4" applyBorder="1"/>
    <xf numFmtId="0" fontId="0" fillId="0" borderId="3" xfId="4" applyFont="1" applyBorder="1" applyAlignment="1">
      <alignment horizontal="right" vertical="center"/>
    </xf>
  </cellXfs>
  <cellStyles count="7">
    <cellStyle name="パーセント" xfId="6" builtinId="5"/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JB1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490B176A-396C-43E4-B5C9-D98CBF83629C}"/>
            </a:ext>
          </a:extLst>
        </xdr:cNvPr>
        <xdr:cNvGrpSpPr>
          <a:grpSpLocks/>
        </xdr:cNvGrpSpPr>
      </xdr:nvGrpSpPr>
      <xdr:grpSpPr bwMode="auto">
        <a:xfrm>
          <a:off x="9525" y="267165"/>
          <a:ext cx="838432" cy="696951"/>
          <a:chOff x="1" y="45"/>
          <a:chExt cx="88" cy="96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57870214-ED1D-4604-97F2-4E5378A5674A}"/>
              </a:ext>
            </a:extLst>
          </xdr:cNvPr>
          <xdr:cNvSpPr>
            <a:spLocks noChangeShapeType="1"/>
          </xdr:cNvSpPr>
        </xdr:nvSpPr>
        <xdr:spPr bwMode="auto">
          <a:xfrm>
            <a:off x="1" y="45"/>
            <a:ext cx="88" cy="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E3558AD6-6F53-4DE7-9C49-8E3177C161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" y="54"/>
            <a:ext cx="39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B77B9548-AC61-4CE4-B7E7-BF96E4A34F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" y="112"/>
            <a:ext cx="39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grpSp>
      <xdr:nvGrpSpPr>
        <xdr:cNvPr id="6" name="Group 4">
          <a:extLst>
            <a:ext uri="{FF2B5EF4-FFF2-40B4-BE49-F238E27FC236}">
              <a16:creationId xmlns:a16="http://schemas.microsoft.com/office/drawing/2014/main" id="{E2756B7B-9B95-40AE-9E04-F99C8FEED238}"/>
            </a:ext>
          </a:extLst>
        </xdr:cNvPr>
        <xdr:cNvGrpSpPr>
          <a:grpSpLocks/>
        </xdr:cNvGrpSpPr>
      </xdr:nvGrpSpPr>
      <xdr:grpSpPr bwMode="auto">
        <a:xfrm>
          <a:off x="9525" y="267165"/>
          <a:ext cx="838432" cy="696951"/>
          <a:chOff x="1" y="45"/>
          <a:chExt cx="88" cy="96"/>
        </a:xfrm>
      </xdr:grpSpPr>
      <xdr:sp macro="" textlink="">
        <xdr:nvSpPr>
          <xdr:cNvPr id="7" name="Line 1">
            <a:extLst>
              <a:ext uri="{FF2B5EF4-FFF2-40B4-BE49-F238E27FC236}">
                <a16:creationId xmlns:a16="http://schemas.microsoft.com/office/drawing/2014/main" id="{97D8CF45-3171-4E7A-AD86-C0554F94025F}"/>
              </a:ext>
            </a:extLst>
          </xdr:cNvPr>
          <xdr:cNvSpPr>
            <a:spLocks noChangeShapeType="1"/>
          </xdr:cNvSpPr>
        </xdr:nvSpPr>
        <xdr:spPr bwMode="auto">
          <a:xfrm>
            <a:off x="1" y="45"/>
            <a:ext cx="88" cy="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2">
            <a:extLst>
              <a:ext uri="{FF2B5EF4-FFF2-40B4-BE49-F238E27FC236}">
                <a16:creationId xmlns:a16="http://schemas.microsoft.com/office/drawing/2014/main" id="{C3C90395-A258-4124-B834-6420A6F64E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" y="54"/>
            <a:ext cx="39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区分</a:t>
            </a:r>
          </a:p>
        </xdr:txBody>
      </xdr:sp>
      <xdr:sp macro="" textlink="">
        <xdr:nvSpPr>
          <xdr:cNvPr id="9" name="Text Box 3">
            <a:extLst>
              <a:ext uri="{FF2B5EF4-FFF2-40B4-BE49-F238E27FC236}">
                <a16:creationId xmlns:a16="http://schemas.microsoft.com/office/drawing/2014/main" id="{5FD576BA-3E2D-4E1A-8C28-28B698CEDF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" y="112"/>
            <a:ext cx="39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年次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18</xdr:row>
      <xdr:rowOff>95250</xdr:rowOff>
    </xdr:from>
    <xdr:to>
      <xdr:col>2</xdr:col>
      <xdr:colOff>533400</xdr:colOff>
      <xdr:row>18</xdr:row>
      <xdr:rowOff>95250</xdr:rowOff>
    </xdr:to>
    <xdr:sp macro="" textlink="">
      <xdr:nvSpPr>
        <xdr:cNvPr id="13440" name="Line 1">
          <a:extLst>
            <a:ext uri="{FF2B5EF4-FFF2-40B4-BE49-F238E27FC236}">
              <a16:creationId xmlns:a16="http://schemas.microsoft.com/office/drawing/2014/main" id="{D6C98215-2C67-4C85-8BF4-AC060C3C3CE9}"/>
            </a:ext>
          </a:extLst>
        </xdr:cNvPr>
        <xdr:cNvSpPr>
          <a:spLocks noChangeShapeType="1"/>
        </xdr:cNvSpPr>
      </xdr:nvSpPr>
      <xdr:spPr bwMode="auto">
        <a:xfrm>
          <a:off x="1209675" y="568642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142875</xdr:colOff>
      <xdr:row>37</xdr:row>
      <xdr:rowOff>104775</xdr:rowOff>
    </xdr:from>
    <xdr:to>
      <xdr:col>2</xdr:col>
      <xdr:colOff>485775</xdr:colOff>
      <xdr:row>37</xdr:row>
      <xdr:rowOff>104775</xdr:rowOff>
    </xdr:to>
    <xdr:sp macro="" textlink="">
      <xdr:nvSpPr>
        <xdr:cNvPr id="13441" name="Line 5">
          <a:extLst>
            <a:ext uri="{FF2B5EF4-FFF2-40B4-BE49-F238E27FC236}">
              <a16:creationId xmlns:a16="http://schemas.microsoft.com/office/drawing/2014/main" id="{3DED22A9-8E44-46CD-8DA2-D41A393CEBAD}"/>
            </a:ext>
          </a:extLst>
        </xdr:cNvPr>
        <xdr:cNvSpPr>
          <a:spLocks noChangeShapeType="1"/>
        </xdr:cNvSpPr>
      </xdr:nvSpPr>
      <xdr:spPr bwMode="auto">
        <a:xfrm>
          <a:off x="1057275" y="92868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24</xdr:row>
      <xdr:rowOff>85725</xdr:rowOff>
    </xdr:from>
    <xdr:to>
      <xdr:col>2</xdr:col>
      <xdr:colOff>533400</xdr:colOff>
      <xdr:row>24</xdr:row>
      <xdr:rowOff>85725</xdr:rowOff>
    </xdr:to>
    <xdr:sp macro="" textlink="">
      <xdr:nvSpPr>
        <xdr:cNvPr id="13442" name="Line 1">
          <a:extLst>
            <a:ext uri="{FF2B5EF4-FFF2-40B4-BE49-F238E27FC236}">
              <a16:creationId xmlns:a16="http://schemas.microsoft.com/office/drawing/2014/main" id="{5F5DD28D-C9E0-4722-994D-4297883B8BD4}"/>
            </a:ext>
          </a:extLst>
        </xdr:cNvPr>
        <xdr:cNvSpPr>
          <a:spLocks noChangeShapeType="1"/>
        </xdr:cNvSpPr>
      </xdr:nvSpPr>
      <xdr:spPr bwMode="auto">
        <a:xfrm>
          <a:off x="1209675" y="65151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21</xdr:row>
      <xdr:rowOff>85725</xdr:rowOff>
    </xdr:from>
    <xdr:to>
      <xdr:col>2</xdr:col>
      <xdr:colOff>533400</xdr:colOff>
      <xdr:row>21</xdr:row>
      <xdr:rowOff>85725</xdr:rowOff>
    </xdr:to>
    <xdr:sp macro="" textlink="">
      <xdr:nvSpPr>
        <xdr:cNvPr id="13443" name="Line 1">
          <a:extLst>
            <a:ext uri="{FF2B5EF4-FFF2-40B4-BE49-F238E27FC236}">
              <a16:creationId xmlns:a16="http://schemas.microsoft.com/office/drawing/2014/main" id="{3C60B047-6C36-4059-9D22-2F0FA71CFCDC}"/>
            </a:ext>
          </a:extLst>
        </xdr:cNvPr>
        <xdr:cNvSpPr>
          <a:spLocks noChangeShapeType="1"/>
        </xdr:cNvSpPr>
      </xdr:nvSpPr>
      <xdr:spPr bwMode="auto">
        <a:xfrm>
          <a:off x="1209675" y="60960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27</xdr:row>
      <xdr:rowOff>104775</xdr:rowOff>
    </xdr:from>
    <xdr:to>
      <xdr:col>2</xdr:col>
      <xdr:colOff>533400</xdr:colOff>
      <xdr:row>27</xdr:row>
      <xdr:rowOff>104775</xdr:rowOff>
    </xdr:to>
    <xdr:sp macro="" textlink="">
      <xdr:nvSpPr>
        <xdr:cNvPr id="13444" name="Line 1">
          <a:extLst>
            <a:ext uri="{FF2B5EF4-FFF2-40B4-BE49-F238E27FC236}">
              <a16:creationId xmlns:a16="http://schemas.microsoft.com/office/drawing/2014/main" id="{0CDB14A7-2FDE-4236-9110-A42B3994963F}"/>
            </a:ext>
          </a:extLst>
        </xdr:cNvPr>
        <xdr:cNvSpPr>
          <a:spLocks noChangeShapeType="1"/>
        </xdr:cNvSpPr>
      </xdr:nvSpPr>
      <xdr:spPr bwMode="auto">
        <a:xfrm>
          <a:off x="1028700" y="69532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18</xdr:row>
      <xdr:rowOff>95250</xdr:rowOff>
    </xdr:from>
    <xdr:to>
      <xdr:col>2</xdr:col>
      <xdr:colOff>533400</xdr:colOff>
      <xdr:row>18</xdr:row>
      <xdr:rowOff>95250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C5F9708D-F31F-4133-950A-CB8A3198BEEB}"/>
            </a:ext>
          </a:extLst>
        </xdr:cNvPr>
        <xdr:cNvSpPr>
          <a:spLocks noChangeShapeType="1"/>
        </xdr:cNvSpPr>
      </xdr:nvSpPr>
      <xdr:spPr bwMode="auto">
        <a:xfrm>
          <a:off x="1209675" y="568642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142875</xdr:colOff>
      <xdr:row>37</xdr:row>
      <xdr:rowOff>104775</xdr:rowOff>
    </xdr:from>
    <xdr:to>
      <xdr:col>2</xdr:col>
      <xdr:colOff>485775</xdr:colOff>
      <xdr:row>37</xdr:row>
      <xdr:rowOff>104775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5C11770-5F1C-44E6-8A11-15710BD67DFA}"/>
            </a:ext>
          </a:extLst>
        </xdr:cNvPr>
        <xdr:cNvSpPr>
          <a:spLocks noChangeShapeType="1"/>
        </xdr:cNvSpPr>
      </xdr:nvSpPr>
      <xdr:spPr bwMode="auto">
        <a:xfrm>
          <a:off x="1057275" y="928687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24</xdr:row>
      <xdr:rowOff>85725</xdr:rowOff>
    </xdr:from>
    <xdr:to>
      <xdr:col>2</xdr:col>
      <xdr:colOff>533400</xdr:colOff>
      <xdr:row>24</xdr:row>
      <xdr:rowOff>85725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AD8D5138-81F9-40E9-8454-E9AD0731C971}"/>
            </a:ext>
          </a:extLst>
        </xdr:cNvPr>
        <xdr:cNvSpPr>
          <a:spLocks noChangeShapeType="1"/>
        </xdr:cNvSpPr>
      </xdr:nvSpPr>
      <xdr:spPr bwMode="auto">
        <a:xfrm>
          <a:off x="1209675" y="65151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21</xdr:row>
      <xdr:rowOff>85725</xdr:rowOff>
    </xdr:from>
    <xdr:to>
      <xdr:col>2</xdr:col>
      <xdr:colOff>533400</xdr:colOff>
      <xdr:row>21</xdr:row>
      <xdr:rowOff>85725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D13565DC-1437-4024-9A92-139F295DC650}"/>
            </a:ext>
          </a:extLst>
        </xdr:cNvPr>
        <xdr:cNvSpPr>
          <a:spLocks noChangeShapeType="1"/>
        </xdr:cNvSpPr>
      </xdr:nvSpPr>
      <xdr:spPr bwMode="auto">
        <a:xfrm>
          <a:off x="1209675" y="609600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27</xdr:row>
      <xdr:rowOff>104775</xdr:rowOff>
    </xdr:from>
    <xdr:to>
      <xdr:col>2</xdr:col>
      <xdr:colOff>533400</xdr:colOff>
      <xdr:row>27</xdr:row>
      <xdr:rowOff>104775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1B986C55-3317-42EB-9A8B-8548D7C1A8F6}"/>
            </a:ext>
          </a:extLst>
        </xdr:cNvPr>
        <xdr:cNvSpPr>
          <a:spLocks noChangeShapeType="1"/>
        </xdr:cNvSpPr>
      </xdr:nvSpPr>
      <xdr:spPr bwMode="auto">
        <a:xfrm>
          <a:off x="1028700" y="69532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</xdr:row>
      <xdr:rowOff>57150</xdr:rowOff>
    </xdr:from>
    <xdr:to>
      <xdr:col>9</xdr:col>
      <xdr:colOff>895350</xdr:colOff>
      <xdr:row>4</xdr:row>
      <xdr:rowOff>257175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925FD472-4FDE-42D3-9909-A44872CF1E3C}"/>
            </a:ext>
          </a:extLst>
        </xdr:cNvPr>
        <xdr:cNvGrpSpPr>
          <a:grpSpLocks/>
        </xdr:cNvGrpSpPr>
      </xdr:nvGrpSpPr>
      <xdr:grpSpPr bwMode="auto">
        <a:xfrm>
          <a:off x="5214571" y="339760"/>
          <a:ext cx="1092235" cy="765245"/>
          <a:chOff x="518" y="31"/>
          <a:chExt cx="100" cy="82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id="{09197923-06DF-4E81-986B-91D21A4015E8}"/>
              </a:ext>
            </a:extLst>
          </xdr:cNvPr>
          <xdr:cNvGrpSpPr>
            <a:grpSpLocks/>
          </xdr:cNvGrpSpPr>
        </xdr:nvGrpSpPr>
        <xdr:grpSpPr bwMode="auto">
          <a:xfrm>
            <a:off x="518" y="31"/>
            <a:ext cx="100" cy="48"/>
            <a:chOff x="518" y="43"/>
            <a:chExt cx="100" cy="48"/>
          </a:xfrm>
        </xdr:grpSpPr>
        <xdr:sp macro="" textlink="">
          <xdr:nvSpPr>
            <xdr:cNvPr id="5" name="Text Box 2">
              <a:extLst>
                <a:ext uri="{FF2B5EF4-FFF2-40B4-BE49-F238E27FC236}">
                  <a16:creationId xmlns:a16="http://schemas.microsoft.com/office/drawing/2014/main" id="{25A94D33-7BF4-45C6-8331-DE486F2B6D2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6" y="43"/>
              <a:ext cx="86" cy="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050" b="0" i="0" strike="noStrike">
                  <a:solidFill>
                    <a:srgbClr val="000000"/>
                  </a:solidFill>
                  <a:latin typeface="明朝体"/>
                </a:rPr>
                <a:t>本 籍 人 口</a:t>
              </a:r>
            </a:p>
          </xdr:txBody>
        </xdr:sp>
        <xdr:sp macro="" textlink="">
          <xdr:nvSpPr>
            <xdr:cNvPr id="6" name="Line 3">
              <a:extLst>
                <a:ext uri="{FF2B5EF4-FFF2-40B4-BE49-F238E27FC236}">
                  <a16:creationId xmlns:a16="http://schemas.microsoft.com/office/drawing/2014/main" id="{3DA045F8-8F78-40ED-8457-B2638DE7A3F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18" y="68"/>
              <a:ext cx="1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" name="Text Box 4">
              <a:extLst>
                <a:ext uri="{FF2B5EF4-FFF2-40B4-BE49-F238E27FC236}">
                  <a16:creationId xmlns:a16="http://schemas.microsoft.com/office/drawing/2014/main" id="{500A8F0E-F678-49C1-B010-30100C1179C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67"/>
              <a:ext cx="90" cy="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050" b="0" i="0" strike="noStrike">
                  <a:solidFill>
                    <a:srgbClr val="000000"/>
                  </a:solidFill>
                  <a:latin typeface="明朝体"/>
                </a:rPr>
                <a:t>住民登録人口</a:t>
              </a: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8969F19A-80F0-475A-809B-2BB390A4B9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8" y="89"/>
            <a:ext cx="49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（％）</a:t>
            </a:r>
          </a:p>
        </xdr:txBody>
      </xdr:sp>
    </xdr:grp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grpSp>
      <xdr:nvGrpSpPr>
        <xdr:cNvPr id="8" name="Group 11">
          <a:extLst>
            <a:ext uri="{FF2B5EF4-FFF2-40B4-BE49-F238E27FC236}">
              <a16:creationId xmlns:a16="http://schemas.microsoft.com/office/drawing/2014/main" id="{228BDD73-505D-40A0-8D07-76ACD015D531}"/>
            </a:ext>
          </a:extLst>
        </xdr:cNvPr>
        <xdr:cNvGrpSpPr>
          <a:grpSpLocks/>
        </xdr:cNvGrpSpPr>
      </xdr:nvGrpSpPr>
      <xdr:grpSpPr bwMode="auto">
        <a:xfrm>
          <a:off x="9525" y="292135"/>
          <a:ext cx="995310" cy="838305"/>
          <a:chOff x="1" y="29"/>
          <a:chExt cx="104" cy="89"/>
        </a:xfrm>
      </xdr:grpSpPr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B51BB882-499B-4743-BA30-5936EA19B1E8}"/>
              </a:ext>
            </a:extLst>
          </xdr:cNvPr>
          <xdr:cNvSpPr>
            <a:spLocks noChangeShapeType="1"/>
          </xdr:cNvSpPr>
        </xdr:nvSpPr>
        <xdr:spPr bwMode="auto">
          <a:xfrm>
            <a:off x="1" y="29"/>
            <a:ext cx="104" cy="8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DB142CBD-B30B-4B49-A4A6-5A00742C7C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" y="37"/>
            <a:ext cx="53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816C86F1-D804-4ED0-995B-62E7225581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" y="89"/>
            <a:ext cx="50" cy="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年　次</a:t>
            </a:r>
          </a:p>
        </xdr:txBody>
      </xdr:sp>
    </xdr:grpSp>
    <xdr:clientData/>
  </xdr:twoCellAnchor>
  <xdr:twoCellAnchor>
    <xdr:from>
      <xdr:col>0</xdr:col>
      <xdr:colOff>9525</xdr:colOff>
      <xdr:row>21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1E6197CB-BC08-4256-AF62-86BF61BF8038}"/>
            </a:ext>
          </a:extLst>
        </xdr:cNvPr>
        <xdr:cNvSpPr>
          <a:spLocks noChangeShapeType="1"/>
        </xdr:cNvSpPr>
      </xdr:nvSpPr>
      <xdr:spPr bwMode="auto">
        <a:xfrm>
          <a:off x="9525" y="4572000"/>
          <a:ext cx="10096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447675</xdr:colOff>
      <xdr:row>21</xdr:row>
      <xdr:rowOff>57150</xdr:rowOff>
    </xdr:from>
    <xdr:to>
      <xdr:col>0</xdr:col>
      <xdr:colOff>933450</xdr:colOff>
      <xdr:row>21</xdr:row>
      <xdr:rowOff>266700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960D5A25-CE11-430F-B97D-29B9F35B4F36}"/>
            </a:ext>
          </a:extLst>
        </xdr:cNvPr>
        <xdr:cNvSpPr txBox="1">
          <a:spLocks noChangeArrowheads="1"/>
        </xdr:cNvSpPr>
      </xdr:nvSpPr>
      <xdr:spPr bwMode="auto">
        <a:xfrm>
          <a:off x="447675" y="4629150"/>
          <a:ext cx="4857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　分</a:t>
          </a:r>
        </a:p>
      </xdr:txBody>
    </xdr:sp>
    <xdr:clientData/>
  </xdr:twoCellAnchor>
  <xdr:twoCellAnchor>
    <xdr:from>
      <xdr:col>0</xdr:col>
      <xdr:colOff>66675</xdr:colOff>
      <xdr:row>22</xdr:row>
      <xdr:rowOff>57150</xdr:rowOff>
    </xdr:from>
    <xdr:to>
      <xdr:col>0</xdr:col>
      <xdr:colOff>542925</xdr:colOff>
      <xdr:row>22</xdr:row>
      <xdr:rowOff>276225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ECEEAC79-A6BE-414B-AEE9-6C1A9F18D394}"/>
            </a:ext>
          </a:extLst>
        </xdr:cNvPr>
        <xdr:cNvSpPr txBox="1">
          <a:spLocks noChangeArrowheads="1"/>
        </xdr:cNvSpPr>
      </xdr:nvSpPr>
      <xdr:spPr bwMode="auto">
        <a:xfrm>
          <a:off x="66675" y="4953000"/>
          <a:ext cx="47625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　次</a:t>
          </a:r>
        </a:p>
      </xdr:txBody>
    </xdr:sp>
    <xdr:clientData/>
  </xdr:twoCellAnchor>
  <xdr:twoCellAnchor>
    <xdr:from>
      <xdr:col>8</xdr:col>
      <xdr:colOff>85725</xdr:colOff>
      <xdr:row>2</xdr:row>
      <xdr:rowOff>57150</xdr:rowOff>
    </xdr:from>
    <xdr:to>
      <xdr:col>9</xdr:col>
      <xdr:colOff>895350</xdr:colOff>
      <xdr:row>4</xdr:row>
      <xdr:rowOff>257175</xdr:rowOff>
    </xdr:to>
    <xdr:grpSp>
      <xdr:nvGrpSpPr>
        <xdr:cNvPr id="15" name="Group 7">
          <a:extLst>
            <a:ext uri="{FF2B5EF4-FFF2-40B4-BE49-F238E27FC236}">
              <a16:creationId xmlns:a16="http://schemas.microsoft.com/office/drawing/2014/main" id="{F55BDF4F-73B9-4974-86D2-6A91F165562E}"/>
            </a:ext>
          </a:extLst>
        </xdr:cNvPr>
        <xdr:cNvGrpSpPr>
          <a:grpSpLocks/>
        </xdr:cNvGrpSpPr>
      </xdr:nvGrpSpPr>
      <xdr:grpSpPr bwMode="auto">
        <a:xfrm>
          <a:off x="5214571" y="339760"/>
          <a:ext cx="1092235" cy="765245"/>
          <a:chOff x="518" y="31"/>
          <a:chExt cx="100" cy="82"/>
        </a:xfrm>
      </xdr:grpSpPr>
      <xdr:grpSp>
        <xdr:nvGrpSpPr>
          <xdr:cNvPr id="16" name="Group 5">
            <a:extLst>
              <a:ext uri="{FF2B5EF4-FFF2-40B4-BE49-F238E27FC236}">
                <a16:creationId xmlns:a16="http://schemas.microsoft.com/office/drawing/2014/main" id="{57A8BDD6-2561-4961-BE3A-533C5BE51307}"/>
              </a:ext>
            </a:extLst>
          </xdr:cNvPr>
          <xdr:cNvGrpSpPr>
            <a:grpSpLocks/>
          </xdr:cNvGrpSpPr>
        </xdr:nvGrpSpPr>
        <xdr:grpSpPr bwMode="auto">
          <a:xfrm>
            <a:off x="518" y="31"/>
            <a:ext cx="100" cy="48"/>
            <a:chOff x="518" y="43"/>
            <a:chExt cx="100" cy="48"/>
          </a:xfrm>
        </xdr:grpSpPr>
        <xdr:sp macro="" textlink="">
          <xdr:nvSpPr>
            <xdr:cNvPr id="18" name="Text Box 2">
              <a:extLst>
                <a:ext uri="{FF2B5EF4-FFF2-40B4-BE49-F238E27FC236}">
                  <a16:creationId xmlns:a16="http://schemas.microsoft.com/office/drawing/2014/main" id="{3108A669-EBB0-433B-AB5C-814FE742D92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6" y="43"/>
              <a:ext cx="86" cy="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050" b="0" i="0" strike="noStrike">
                  <a:solidFill>
                    <a:srgbClr val="000000"/>
                  </a:solidFill>
                  <a:latin typeface="明朝体"/>
                </a:rPr>
                <a:t>本 籍 人 口</a:t>
              </a:r>
            </a:p>
          </xdr:txBody>
        </xdr:sp>
        <xdr:sp macro="" textlink="">
          <xdr:nvSpPr>
            <xdr:cNvPr id="19" name="Line 3">
              <a:extLst>
                <a:ext uri="{FF2B5EF4-FFF2-40B4-BE49-F238E27FC236}">
                  <a16:creationId xmlns:a16="http://schemas.microsoft.com/office/drawing/2014/main" id="{6E1EA038-6F86-45A2-9E71-CA3E9457022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18" y="68"/>
              <a:ext cx="1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Text Box 4">
              <a:extLst>
                <a:ext uri="{FF2B5EF4-FFF2-40B4-BE49-F238E27FC236}">
                  <a16:creationId xmlns:a16="http://schemas.microsoft.com/office/drawing/2014/main" id="{9ABEB44D-4EB1-49CB-BA5B-DBE99B196B3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67"/>
              <a:ext cx="90" cy="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050" b="0" i="0" strike="noStrike">
                  <a:solidFill>
                    <a:srgbClr val="000000"/>
                  </a:solidFill>
                  <a:latin typeface="明朝体"/>
                </a:rPr>
                <a:t>住民登録人口</a:t>
              </a:r>
            </a:p>
          </xdr:txBody>
        </xdr:sp>
      </xdr:grpSp>
      <xdr:sp macro="" textlink="">
        <xdr:nvSpPr>
          <xdr:cNvPr id="17" name="Text Box 6">
            <a:extLst>
              <a:ext uri="{FF2B5EF4-FFF2-40B4-BE49-F238E27FC236}">
                <a16:creationId xmlns:a16="http://schemas.microsoft.com/office/drawing/2014/main" id="{484E73DC-0D65-4B72-B47E-67FB3E7078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8" y="89"/>
            <a:ext cx="49" cy="2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（％）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ADAFD622-218C-449B-B220-B2BDA297FB08}"/>
            </a:ext>
          </a:extLst>
        </xdr:cNvPr>
        <xdr:cNvGrpSpPr>
          <a:grpSpLocks/>
        </xdr:cNvGrpSpPr>
      </xdr:nvGrpSpPr>
      <xdr:grpSpPr bwMode="auto">
        <a:xfrm>
          <a:off x="9525" y="285750"/>
          <a:ext cx="1466850" cy="647700"/>
          <a:chOff x="1" y="28"/>
          <a:chExt cx="154" cy="68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56A9FC3-AAFB-4A5E-A610-0AB45E56996D}"/>
              </a:ext>
            </a:extLst>
          </xdr:cNvPr>
          <xdr:cNvSpPr>
            <a:spLocks noChangeShapeType="1"/>
          </xdr:cNvSpPr>
        </xdr:nvSpPr>
        <xdr:spPr bwMode="auto">
          <a:xfrm>
            <a:off x="1" y="28"/>
            <a:ext cx="154" cy="6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720519B0-A123-46DA-914C-A060AB300B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" y="34"/>
            <a:ext cx="55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51AA8C86-FE84-47C1-BC78-6E0FD49F55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0"/>
            <a:ext cx="92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転入・転出先</a:t>
            </a:r>
          </a:p>
        </xdr:txBody>
      </xdr:sp>
    </xdr:grpSp>
    <xdr:clientData/>
  </xdr:twoCellAnchor>
  <xdr:twoCellAnchor>
    <xdr:from>
      <xdr:col>0</xdr:col>
      <xdr:colOff>9525</xdr:colOff>
      <xdr:row>56</xdr:row>
      <xdr:rowOff>9525</xdr:rowOff>
    </xdr:from>
    <xdr:to>
      <xdr:col>3</xdr:col>
      <xdr:colOff>0</xdr:colOff>
      <xdr:row>58</xdr:row>
      <xdr:rowOff>9525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5DA91B0-D485-4677-9520-E902795C76E6}"/>
            </a:ext>
          </a:extLst>
        </xdr:cNvPr>
        <xdr:cNvGrpSpPr>
          <a:grpSpLocks/>
        </xdr:cNvGrpSpPr>
      </xdr:nvGrpSpPr>
      <xdr:grpSpPr bwMode="auto">
        <a:xfrm>
          <a:off x="9525" y="10506075"/>
          <a:ext cx="1466850" cy="647700"/>
          <a:chOff x="1" y="28"/>
          <a:chExt cx="154" cy="68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325DCF41-8BE5-47A0-8915-897EFA9CB541}"/>
              </a:ext>
            </a:extLst>
          </xdr:cNvPr>
          <xdr:cNvSpPr>
            <a:spLocks noChangeShapeType="1"/>
          </xdr:cNvSpPr>
        </xdr:nvSpPr>
        <xdr:spPr bwMode="auto">
          <a:xfrm>
            <a:off x="1" y="28"/>
            <a:ext cx="154" cy="6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74571221-33A3-4407-8385-8D138429DA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" y="34"/>
            <a:ext cx="55" cy="1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区　分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D0083E99-391D-4754-A48A-55B51A22D8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0"/>
            <a:ext cx="92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50" b="0" i="0" strike="noStrike">
                <a:solidFill>
                  <a:srgbClr val="000000"/>
                </a:solidFill>
                <a:latin typeface="明朝体"/>
              </a:rPr>
              <a:t>転入・転出先</a:t>
            </a:r>
          </a:p>
        </xdr:txBody>
      </xdr:sp>
    </xdr:grpSp>
    <xdr:clientData/>
  </xdr:twoCellAnchor>
  <xdr:twoCellAnchor>
    <xdr:from>
      <xdr:col>7</xdr:col>
      <xdr:colOff>571500</xdr:colOff>
      <xdr:row>198</xdr:row>
      <xdr:rowOff>38100</xdr:rowOff>
    </xdr:from>
    <xdr:to>
      <xdr:col>7</xdr:col>
      <xdr:colOff>685800</xdr:colOff>
      <xdr:row>198</xdr:row>
      <xdr:rowOff>38100</xdr:rowOff>
    </xdr:to>
    <xdr:sp macro="" textlink="">
      <xdr:nvSpPr>
        <xdr:cNvPr id="10" name="Line 33">
          <a:extLst>
            <a:ext uri="{FF2B5EF4-FFF2-40B4-BE49-F238E27FC236}">
              <a16:creationId xmlns:a16="http://schemas.microsoft.com/office/drawing/2014/main" id="{25CB529C-E932-4F1D-BD63-0DE315776F85}"/>
            </a:ext>
          </a:extLst>
        </xdr:cNvPr>
        <xdr:cNvSpPr>
          <a:spLocks noChangeShapeType="1"/>
        </xdr:cNvSpPr>
      </xdr:nvSpPr>
      <xdr:spPr bwMode="auto">
        <a:xfrm>
          <a:off x="4905375" y="366045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048B-26C9-4AC7-AE10-6AFEC1A07C9A}">
  <sheetPr>
    <pageSetUpPr fitToPage="1"/>
  </sheetPr>
  <dimension ref="A1:I47"/>
  <sheetViews>
    <sheetView showGridLines="0" tabSelected="1" view="pageLayout" topLeftCell="A34" zoomScaleNormal="75" workbookViewId="0">
      <selection activeCell="B42" sqref="B42"/>
    </sheetView>
  </sheetViews>
  <sheetFormatPr defaultRowHeight="12.75"/>
  <cols>
    <col min="1" max="2" width="14.28515625" style="94" customWidth="1"/>
    <col min="3" max="5" width="12.85546875" style="94" customWidth="1"/>
    <col min="6" max="7" width="10.28515625" style="94" customWidth="1"/>
    <col min="8" max="256" width="9.140625" style="94"/>
    <col min="257" max="258" width="14.28515625" style="94" customWidth="1"/>
    <col min="259" max="261" width="12.85546875" style="94" customWidth="1"/>
    <col min="262" max="512" width="9.140625" style="94"/>
    <col min="513" max="514" width="14.28515625" style="94" customWidth="1"/>
    <col min="515" max="517" width="12.85546875" style="94" customWidth="1"/>
    <col min="518" max="768" width="9.140625" style="94"/>
    <col min="769" max="770" width="14.28515625" style="94" customWidth="1"/>
    <col min="771" max="773" width="12.85546875" style="94" customWidth="1"/>
    <col min="774" max="1024" width="9.140625" style="94"/>
    <col min="1025" max="1026" width="14.28515625" style="94" customWidth="1"/>
    <col min="1027" max="1029" width="12.85546875" style="94" customWidth="1"/>
    <col min="1030" max="1280" width="9.140625" style="94"/>
    <col min="1281" max="1282" width="14.28515625" style="94" customWidth="1"/>
    <col min="1283" max="1285" width="12.85546875" style="94" customWidth="1"/>
    <col min="1286" max="1536" width="9.140625" style="94"/>
    <col min="1537" max="1538" width="14.28515625" style="94" customWidth="1"/>
    <col min="1539" max="1541" width="12.85546875" style="94" customWidth="1"/>
    <col min="1542" max="1792" width="9.140625" style="94"/>
    <col min="1793" max="1794" width="14.28515625" style="94" customWidth="1"/>
    <col min="1795" max="1797" width="12.85546875" style="94" customWidth="1"/>
    <col min="1798" max="2048" width="9.140625" style="94"/>
    <col min="2049" max="2050" width="14.28515625" style="94" customWidth="1"/>
    <col min="2051" max="2053" width="12.85546875" style="94" customWidth="1"/>
    <col min="2054" max="2304" width="9.140625" style="94"/>
    <col min="2305" max="2306" width="14.28515625" style="94" customWidth="1"/>
    <col min="2307" max="2309" width="12.85546875" style="94" customWidth="1"/>
    <col min="2310" max="2560" width="9.140625" style="94"/>
    <col min="2561" max="2562" width="14.28515625" style="94" customWidth="1"/>
    <col min="2563" max="2565" width="12.85546875" style="94" customWidth="1"/>
    <col min="2566" max="2816" width="9.140625" style="94"/>
    <col min="2817" max="2818" width="14.28515625" style="94" customWidth="1"/>
    <col min="2819" max="2821" width="12.85546875" style="94" customWidth="1"/>
    <col min="2822" max="3072" width="9.140625" style="94"/>
    <col min="3073" max="3074" width="14.28515625" style="94" customWidth="1"/>
    <col min="3075" max="3077" width="12.85546875" style="94" customWidth="1"/>
    <col min="3078" max="3328" width="9.140625" style="94"/>
    <col min="3329" max="3330" width="14.28515625" style="94" customWidth="1"/>
    <col min="3331" max="3333" width="12.85546875" style="94" customWidth="1"/>
    <col min="3334" max="3584" width="9.140625" style="94"/>
    <col min="3585" max="3586" width="14.28515625" style="94" customWidth="1"/>
    <col min="3587" max="3589" width="12.85546875" style="94" customWidth="1"/>
    <col min="3590" max="3840" width="9.140625" style="94"/>
    <col min="3841" max="3842" width="14.28515625" style="94" customWidth="1"/>
    <col min="3843" max="3845" width="12.85546875" style="94" customWidth="1"/>
    <col min="3846" max="4096" width="9.140625" style="94"/>
    <col min="4097" max="4098" width="14.28515625" style="94" customWidth="1"/>
    <col min="4099" max="4101" width="12.85546875" style="94" customWidth="1"/>
    <col min="4102" max="4352" width="9.140625" style="94"/>
    <col min="4353" max="4354" width="14.28515625" style="94" customWidth="1"/>
    <col min="4355" max="4357" width="12.85546875" style="94" customWidth="1"/>
    <col min="4358" max="4608" width="9.140625" style="94"/>
    <col min="4609" max="4610" width="14.28515625" style="94" customWidth="1"/>
    <col min="4611" max="4613" width="12.85546875" style="94" customWidth="1"/>
    <col min="4614" max="4864" width="9.140625" style="94"/>
    <col min="4865" max="4866" width="14.28515625" style="94" customWidth="1"/>
    <col min="4867" max="4869" width="12.85546875" style="94" customWidth="1"/>
    <col min="4870" max="5120" width="9.140625" style="94"/>
    <col min="5121" max="5122" width="14.28515625" style="94" customWidth="1"/>
    <col min="5123" max="5125" width="12.85546875" style="94" customWidth="1"/>
    <col min="5126" max="5376" width="9.140625" style="94"/>
    <col min="5377" max="5378" width="14.28515625" style="94" customWidth="1"/>
    <col min="5379" max="5381" width="12.85546875" style="94" customWidth="1"/>
    <col min="5382" max="5632" width="9.140625" style="94"/>
    <col min="5633" max="5634" width="14.28515625" style="94" customWidth="1"/>
    <col min="5635" max="5637" width="12.85546875" style="94" customWidth="1"/>
    <col min="5638" max="5888" width="9.140625" style="94"/>
    <col min="5889" max="5890" width="14.28515625" style="94" customWidth="1"/>
    <col min="5891" max="5893" width="12.85546875" style="94" customWidth="1"/>
    <col min="5894" max="6144" width="9.140625" style="94"/>
    <col min="6145" max="6146" width="14.28515625" style="94" customWidth="1"/>
    <col min="6147" max="6149" width="12.85546875" style="94" customWidth="1"/>
    <col min="6150" max="6400" width="9.140625" style="94"/>
    <col min="6401" max="6402" width="14.28515625" style="94" customWidth="1"/>
    <col min="6403" max="6405" width="12.85546875" style="94" customWidth="1"/>
    <col min="6406" max="6656" width="9.140625" style="94"/>
    <col min="6657" max="6658" width="14.28515625" style="94" customWidth="1"/>
    <col min="6659" max="6661" width="12.85546875" style="94" customWidth="1"/>
    <col min="6662" max="6912" width="9.140625" style="94"/>
    <col min="6913" max="6914" width="14.28515625" style="94" customWidth="1"/>
    <col min="6915" max="6917" width="12.85546875" style="94" customWidth="1"/>
    <col min="6918" max="7168" width="9.140625" style="94"/>
    <col min="7169" max="7170" width="14.28515625" style="94" customWidth="1"/>
    <col min="7171" max="7173" width="12.85546875" style="94" customWidth="1"/>
    <col min="7174" max="7424" width="9.140625" style="94"/>
    <col min="7425" max="7426" width="14.28515625" style="94" customWidth="1"/>
    <col min="7427" max="7429" width="12.85546875" style="94" customWidth="1"/>
    <col min="7430" max="7680" width="9.140625" style="94"/>
    <col min="7681" max="7682" width="14.28515625" style="94" customWidth="1"/>
    <col min="7683" max="7685" width="12.85546875" style="94" customWidth="1"/>
    <col min="7686" max="7936" width="9.140625" style="94"/>
    <col min="7937" max="7938" width="14.28515625" style="94" customWidth="1"/>
    <col min="7939" max="7941" width="12.85546875" style="94" customWidth="1"/>
    <col min="7942" max="8192" width="9.140625" style="94"/>
    <col min="8193" max="8194" width="14.28515625" style="94" customWidth="1"/>
    <col min="8195" max="8197" width="12.85546875" style="94" customWidth="1"/>
    <col min="8198" max="8448" width="9.140625" style="94"/>
    <col min="8449" max="8450" width="14.28515625" style="94" customWidth="1"/>
    <col min="8451" max="8453" width="12.85546875" style="94" customWidth="1"/>
    <col min="8454" max="8704" width="9.140625" style="94"/>
    <col min="8705" max="8706" width="14.28515625" style="94" customWidth="1"/>
    <col min="8707" max="8709" width="12.85546875" style="94" customWidth="1"/>
    <col min="8710" max="8960" width="9.140625" style="94"/>
    <col min="8961" max="8962" width="14.28515625" style="94" customWidth="1"/>
    <col min="8963" max="8965" width="12.85546875" style="94" customWidth="1"/>
    <col min="8966" max="9216" width="9.140625" style="94"/>
    <col min="9217" max="9218" width="14.28515625" style="94" customWidth="1"/>
    <col min="9219" max="9221" width="12.85546875" style="94" customWidth="1"/>
    <col min="9222" max="9472" width="9.140625" style="94"/>
    <col min="9473" max="9474" width="14.28515625" style="94" customWidth="1"/>
    <col min="9475" max="9477" width="12.85546875" style="94" customWidth="1"/>
    <col min="9478" max="9728" width="9.140625" style="94"/>
    <col min="9729" max="9730" width="14.28515625" style="94" customWidth="1"/>
    <col min="9731" max="9733" width="12.85546875" style="94" customWidth="1"/>
    <col min="9734" max="9984" width="9.140625" style="94"/>
    <col min="9985" max="9986" width="14.28515625" style="94" customWidth="1"/>
    <col min="9987" max="9989" width="12.85546875" style="94" customWidth="1"/>
    <col min="9990" max="10240" width="9.140625" style="94"/>
    <col min="10241" max="10242" width="14.28515625" style="94" customWidth="1"/>
    <col min="10243" max="10245" width="12.85546875" style="94" customWidth="1"/>
    <col min="10246" max="10496" width="9.140625" style="94"/>
    <col min="10497" max="10498" width="14.28515625" style="94" customWidth="1"/>
    <col min="10499" max="10501" width="12.85546875" style="94" customWidth="1"/>
    <col min="10502" max="10752" width="9.140625" style="94"/>
    <col min="10753" max="10754" width="14.28515625" style="94" customWidth="1"/>
    <col min="10755" max="10757" width="12.85546875" style="94" customWidth="1"/>
    <col min="10758" max="11008" width="9.140625" style="94"/>
    <col min="11009" max="11010" width="14.28515625" style="94" customWidth="1"/>
    <col min="11011" max="11013" width="12.85546875" style="94" customWidth="1"/>
    <col min="11014" max="11264" width="9.140625" style="94"/>
    <col min="11265" max="11266" width="14.28515625" style="94" customWidth="1"/>
    <col min="11267" max="11269" width="12.85546875" style="94" customWidth="1"/>
    <col min="11270" max="11520" width="9.140625" style="94"/>
    <col min="11521" max="11522" width="14.28515625" style="94" customWidth="1"/>
    <col min="11523" max="11525" width="12.85546875" style="94" customWidth="1"/>
    <col min="11526" max="11776" width="9.140625" style="94"/>
    <col min="11777" max="11778" width="14.28515625" style="94" customWidth="1"/>
    <col min="11779" max="11781" width="12.85546875" style="94" customWidth="1"/>
    <col min="11782" max="12032" width="9.140625" style="94"/>
    <col min="12033" max="12034" width="14.28515625" style="94" customWidth="1"/>
    <col min="12035" max="12037" width="12.85546875" style="94" customWidth="1"/>
    <col min="12038" max="12288" width="9.140625" style="94"/>
    <col min="12289" max="12290" width="14.28515625" style="94" customWidth="1"/>
    <col min="12291" max="12293" width="12.85546875" style="94" customWidth="1"/>
    <col min="12294" max="12544" width="9.140625" style="94"/>
    <col min="12545" max="12546" width="14.28515625" style="94" customWidth="1"/>
    <col min="12547" max="12549" width="12.85546875" style="94" customWidth="1"/>
    <col min="12550" max="12800" width="9.140625" style="94"/>
    <col min="12801" max="12802" width="14.28515625" style="94" customWidth="1"/>
    <col min="12803" max="12805" width="12.85546875" style="94" customWidth="1"/>
    <col min="12806" max="13056" width="9.140625" style="94"/>
    <col min="13057" max="13058" width="14.28515625" style="94" customWidth="1"/>
    <col min="13059" max="13061" width="12.85546875" style="94" customWidth="1"/>
    <col min="13062" max="13312" width="9.140625" style="94"/>
    <col min="13313" max="13314" width="14.28515625" style="94" customWidth="1"/>
    <col min="13315" max="13317" width="12.85546875" style="94" customWidth="1"/>
    <col min="13318" max="13568" width="9.140625" style="94"/>
    <col min="13569" max="13570" width="14.28515625" style="94" customWidth="1"/>
    <col min="13571" max="13573" width="12.85546875" style="94" customWidth="1"/>
    <col min="13574" max="13824" width="9.140625" style="94"/>
    <col min="13825" max="13826" width="14.28515625" style="94" customWidth="1"/>
    <col min="13827" max="13829" width="12.85546875" style="94" customWidth="1"/>
    <col min="13830" max="14080" width="9.140625" style="94"/>
    <col min="14081" max="14082" width="14.28515625" style="94" customWidth="1"/>
    <col min="14083" max="14085" width="12.85546875" style="94" customWidth="1"/>
    <col min="14086" max="14336" width="9.140625" style="94"/>
    <col min="14337" max="14338" width="14.28515625" style="94" customWidth="1"/>
    <col min="14339" max="14341" width="12.85546875" style="94" customWidth="1"/>
    <col min="14342" max="14592" width="9.140625" style="94"/>
    <col min="14593" max="14594" width="14.28515625" style="94" customWidth="1"/>
    <col min="14595" max="14597" width="12.85546875" style="94" customWidth="1"/>
    <col min="14598" max="14848" width="9.140625" style="94"/>
    <col min="14849" max="14850" width="14.28515625" style="94" customWidth="1"/>
    <col min="14851" max="14853" width="12.85546875" style="94" customWidth="1"/>
    <col min="14854" max="15104" width="9.140625" style="94"/>
    <col min="15105" max="15106" width="14.28515625" style="94" customWidth="1"/>
    <col min="15107" max="15109" width="12.85546875" style="94" customWidth="1"/>
    <col min="15110" max="15360" width="9.140625" style="94"/>
    <col min="15361" max="15362" width="14.28515625" style="94" customWidth="1"/>
    <col min="15363" max="15365" width="12.85546875" style="94" customWidth="1"/>
    <col min="15366" max="15616" width="9.140625" style="94"/>
    <col min="15617" max="15618" width="14.28515625" style="94" customWidth="1"/>
    <col min="15619" max="15621" width="12.85546875" style="94" customWidth="1"/>
    <col min="15622" max="15872" width="9.140625" style="94"/>
    <col min="15873" max="15874" width="14.28515625" style="94" customWidth="1"/>
    <col min="15875" max="15877" width="12.85546875" style="94" customWidth="1"/>
    <col min="15878" max="16128" width="9.140625" style="94"/>
    <col min="16129" max="16130" width="14.28515625" style="94" customWidth="1"/>
    <col min="16131" max="16133" width="12.85546875" style="94" customWidth="1"/>
    <col min="16134" max="16384" width="9.140625" style="94"/>
  </cols>
  <sheetData>
    <row r="1" spans="1:9" ht="21">
      <c r="A1" s="285" t="s">
        <v>0</v>
      </c>
      <c r="B1" s="285"/>
      <c r="C1" s="285"/>
      <c r="D1" s="285"/>
      <c r="E1" s="285"/>
      <c r="F1" s="285"/>
      <c r="G1" s="285"/>
      <c r="H1" s="93"/>
      <c r="I1" s="93"/>
    </row>
    <row r="2" spans="1:9">
      <c r="A2" s="174"/>
      <c r="B2" s="174"/>
      <c r="C2" s="174"/>
      <c r="D2" s="174"/>
      <c r="E2" s="174"/>
      <c r="F2" s="174"/>
      <c r="G2" s="174"/>
    </row>
    <row r="3" spans="1:9" ht="13.5">
      <c r="A3" s="173" t="s">
        <v>1</v>
      </c>
      <c r="B3" s="174"/>
      <c r="C3" s="174"/>
      <c r="D3" s="174"/>
      <c r="E3" s="174"/>
      <c r="F3" s="174"/>
      <c r="G3" s="174"/>
    </row>
    <row r="4" spans="1:9" ht="5.25" customHeight="1">
      <c r="A4" s="174"/>
      <c r="B4" s="174"/>
      <c r="C4" s="174"/>
      <c r="D4" s="174"/>
      <c r="E4" s="174"/>
      <c r="F4" s="174"/>
      <c r="G4" s="174"/>
    </row>
    <row r="5" spans="1:9" ht="24.75" customHeight="1">
      <c r="A5" s="286" t="s">
        <v>204</v>
      </c>
      <c r="B5" s="288" t="s">
        <v>205</v>
      </c>
      <c r="C5" s="288" t="s">
        <v>206</v>
      </c>
      <c r="D5" s="288"/>
      <c r="E5" s="288"/>
      <c r="F5" s="289" t="s">
        <v>207</v>
      </c>
      <c r="G5" s="290" t="s">
        <v>6</v>
      </c>
    </row>
    <row r="6" spans="1:9" ht="24.75" customHeight="1">
      <c r="A6" s="287"/>
      <c r="B6" s="288"/>
      <c r="C6" s="171" t="s">
        <v>3</v>
      </c>
      <c r="D6" s="171" t="s">
        <v>4</v>
      </c>
      <c r="E6" s="171" t="s">
        <v>5</v>
      </c>
      <c r="F6" s="288"/>
      <c r="G6" s="291"/>
    </row>
    <row r="7" spans="1:9" ht="5.25" customHeight="1">
      <c r="A7" s="95"/>
      <c r="B7" s="96"/>
      <c r="C7" s="96"/>
      <c r="D7" s="97"/>
      <c r="E7" s="97"/>
      <c r="F7" s="97"/>
      <c r="G7" s="174"/>
    </row>
    <row r="8" spans="1:9" ht="17.100000000000001" customHeight="1">
      <c r="A8" s="98" t="s">
        <v>317</v>
      </c>
      <c r="B8" s="99">
        <v>14846</v>
      </c>
      <c r="C8" s="99">
        <v>29192</v>
      </c>
      <c r="D8" s="100">
        <v>31691</v>
      </c>
      <c r="E8" s="100">
        <v>60883</v>
      </c>
      <c r="F8" s="101">
        <v>4.0999999999999996</v>
      </c>
      <c r="G8" s="102">
        <v>490.6</v>
      </c>
    </row>
    <row r="9" spans="1:9" ht="17.100000000000001" customHeight="1">
      <c r="A9" s="98" t="s">
        <v>7</v>
      </c>
      <c r="B9" s="99">
        <v>17837</v>
      </c>
      <c r="C9" s="99">
        <v>30625</v>
      </c>
      <c r="D9" s="100">
        <v>33280</v>
      </c>
      <c r="E9" s="100">
        <v>63905</v>
      </c>
      <c r="F9" s="101">
        <v>3.6</v>
      </c>
      <c r="G9" s="102">
        <v>514.70000000000005</v>
      </c>
    </row>
    <row r="10" spans="1:9" ht="17.100000000000001" customHeight="1">
      <c r="A10" s="98" t="s">
        <v>8</v>
      </c>
      <c r="B10" s="99">
        <v>21262</v>
      </c>
      <c r="C10" s="99">
        <v>33395</v>
      </c>
      <c r="D10" s="100">
        <v>36316</v>
      </c>
      <c r="E10" s="100">
        <v>69711</v>
      </c>
      <c r="F10" s="101">
        <v>3.3</v>
      </c>
      <c r="G10" s="102">
        <v>561.29999999999995</v>
      </c>
    </row>
    <row r="11" spans="1:9" ht="17.100000000000001" customHeight="1">
      <c r="A11" s="98" t="s">
        <v>9</v>
      </c>
      <c r="B11" s="99">
        <v>24401</v>
      </c>
      <c r="C11" s="99">
        <v>33924</v>
      </c>
      <c r="D11" s="100">
        <v>37389</v>
      </c>
      <c r="E11" s="100">
        <v>71313</v>
      </c>
      <c r="F11" s="101">
        <v>2.9</v>
      </c>
      <c r="G11" s="102">
        <v>574.20000000000005</v>
      </c>
    </row>
    <row r="12" spans="1:9" ht="17.100000000000001" customHeight="1">
      <c r="A12" s="98" t="s">
        <v>10</v>
      </c>
      <c r="B12" s="99">
        <v>25495</v>
      </c>
      <c r="C12" s="99">
        <v>33793</v>
      </c>
      <c r="D12" s="100">
        <v>37800</v>
      </c>
      <c r="E12" s="100">
        <v>71593</v>
      </c>
      <c r="F12" s="101">
        <v>2.8</v>
      </c>
      <c r="G12" s="102">
        <v>576</v>
      </c>
    </row>
    <row r="13" spans="1:9" ht="17.100000000000001" customHeight="1">
      <c r="A13" s="98" t="s">
        <v>11</v>
      </c>
      <c r="B13" s="99">
        <v>27491</v>
      </c>
      <c r="C13" s="99">
        <v>34465</v>
      </c>
      <c r="D13" s="100">
        <v>38789</v>
      </c>
      <c r="E13" s="100">
        <v>73254</v>
      </c>
      <c r="F13" s="101">
        <v>2.7</v>
      </c>
      <c r="G13" s="102">
        <v>590.29999999999995</v>
      </c>
    </row>
    <row r="14" spans="1:9" ht="17.100000000000001" customHeight="1">
      <c r="A14" s="98" t="s">
        <v>12</v>
      </c>
      <c r="B14" s="99">
        <v>27905</v>
      </c>
      <c r="C14" s="99">
        <v>34626</v>
      </c>
      <c r="D14" s="100">
        <v>38817</v>
      </c>
      <c r="E14" s="100">
        <v>73443</v>
      </c>
      <c r="F14" s="101">
        <v>2.6</v>
      </c>
      <c r="G14" s="102">
        <v>591.79999999999995</v>
      </c>
    </row>
    <row r="15" spans="1:9" ht="17.100000000000001" customHeight="1">
      <c r="A15" s="98" t="s">
        <v>13</v>
      </c>
      <c r="B15" s="99">
        <v>28405</v>
      </c>
      <c r="C15" s="99">
        <v>34848</v>
      </c>
      <c r="D15" s="100">
        <v>39075</v>
      </c>
      <c r="E15" s="100">
        <v>73923</v>
      </c>
      <c r="F15" s="101">
        <v>2.6</v>
      </c>
      <c r="G15" s="102">
        <v>595.70000000000005</v>
      </c>
    </row>
    <row r="16" spans="1:9" ht="17.100000000000001" customHeight="1">
      <c r="A16" s="98" t="s">
        <v>14</v>
      </c>
      <c r="B16" s="99">
        <v>28851</v>
      </c>
      <c r="C16" s="99">
        <v>34930</v>
      </c>
      <c r="D16" s="100">
        <v>39140</v>
      </c>
      <c r="E16" s="100">
        <v>74070</v>
      </c>
      <c r="F16" s="101">
        <v>2.6</v>
      </c>
      <c r="G16" s="102">
        <v>596.9</v>
      </c>
    </row>
    <row r="17" spans="1:7" ht="17.100000000000001" customHeight="1">
      <c r="A17" s="98" t="s">
        <v>15</v>
      </c>
      <c r="B17" s="99">
        <v>29252</v>
      </c>
      <c r="C17" s="99">
        <v>35094</v>
      </c>
      <c r="D17" s="100">
        <v>39244</v>
      </c>
      <c r="E17" s="100">
        <v>74338</v>
      </c>
      <c r="F17" s="101">
        <v>2.5</v>
      </c>
      <c r="G17" s="102">
        <v>599</v>
      </c>
    </row>
    <row r="18" spans="1:7" ht="17.100000000000001" customHeight="1">
      <c r="A18" s="98" t="s">
        <v>16</v>
      </c>
      <c r="B18" s="99">
        <v>29726</v>
      </c>
      <c r="C18" s="99">
        <v>35253</v>
      </c>
      <c r="D18" s="100">
        <v>39419</v>
      </c>
      <c r="E18" s="100">
        <v>74672</v>
      </c>
      <c r="F18" s="101">
        <v>2.5</v>
      </c>
      <c r="G18" s="102">
        <v>601.70000000000005</v>
      </c>
    </row>
    <row r="19" spans="1:7" ht="17.100000000000001" customHeight="1">
      <c r="A19" s="98" t="s">
        <v>17</v>
      </c>
      <c r="B19" s="99">
        <v>30100</v>
      </c>
      <c r="C19" s="99">
        <v>35237</v>
      </c>
      <c r="D19" s="100">
        <v>39463</v>
      </c>
      <c r="E19" s="100">
        <v>74700</v>
      </c>
      <c r="F19" s="101">
        <v>2.5</v>
      </c>
      <c r="G19" s="102">
        <v>601.9</v>
      </c>
    </row>
    <row r="20" spans="1:7" ht="17.100000000000001" customHeight="1">
      <c r="A20" s="98" t="s">
        <v>18</v>
      </c>
      <c r="B20" s="99">
        <v>30590</v>
      </c>
      <c r="C20" s="99">
        <v>35349</v>
      </c>
      <c r="D20" s="100">
        <v>39598</v>
      </c>
      <c r="E20" s="100">
        <v>74947</v>
      </c>
      <c r="F20" s="101">
        <v>2.5</v>
      </c>
      <c r="G20" s="102">
        <v>603.79999999999995</v>
      </c>
    </row>
    <row r="21" spans="1:7" ht="17.100000000000001" customHeight="1">
      <c r="A21" s="98" t="s">
        <v>19</v>
      </c>
      <c r="B21" s="99">
        <v>30923</v>
      </c>
      <c r="C21" s="99">
        <v>35411</v>
      </c>
      <c r="D21" s="100">
        <v>39679</v>
      </c>
      <c r="E21" s="100">
        <v>75090</v>
      </c>
      <c r="F21" s="101">
        <v>2.4</v>
      </c>
      <c r="G21" s="102">
        <v>605</v>
      </c>
    </row>
    <row r="22" spans="1:7" ht="17.100000000000001" customHeight="1">
      <c r="A22" s="98" t="s">
        <v>20</v>
      </c>
      <c r="B22" s="99">
        <v>31227</v>
      </c>
      <c r="C22" s="99">
        <v>35411</v>
      </c>
      <c r="D22" s="100">
        <v>39647</v>
      </c>
      <c r="E22" s="100">
        <v>75058</v>
      </c>
      <c r="F22" s="101">
        <v>2.4</v>
      </c>
      <c r="G22" s="102">
        <v>604.70000000000005</v>
      </c>
    </row>
    <row r="23" spans="1:7" ht="17.100000000000001" customHeight="1">
      <c r="A23" s="98" t="s">
        <v>21</v>
      </c>
      <c r="B23" s="99">
        <v>31600</v>
      </c>
      <c r="C23" s="99">
        <v>35316</v>
      </c>
      <c r="D23" s="100">
        <v>39658</v>
      </c>
      <c r="E23" s="100">
        <v>74974</v>
      </c>
      <c r="F23" s="101">
        <v>2.4</v>
      </c>
      <c r="G23" s="102">
        <v>604</v>
      </c>
    </row>
    <row r="24" spans="1:7" ht="17.100000000000001" customHeight="1">
      <c r="A24" s="98" t="s">
        <v>22</v>
      </c>
      <c r="B24" s="99">
        <v>31847</v>
      </c>
      <c r="C24" s="99">
        <v>35218</v>
      </c>
      <c r="D24" s="100">
        <v>39603</v>
      </c>
      <c r="E24" s="100">
        <v>74821</v>
      </c>
      <c r="F24" s="101">
        <v>2.2999999999999998</v>
      </c>
      <c r="G24" s="102">
        <v>602.79999999999995</v>
      </c>
    </row>
    <row r="25" spans="1:7" ht="17.100000000000001" customHeight="1">
      <c r="A25" s="98" t="s">
        <v>23</v>
      </c>
      <c r="B25" s="99">
        <v>32069</v>
      </c>
      <c r="C25" s="99">
        <v>35167</v>
      </c>
      <c r="D25" s="100">
        <v>39554</v>
      </c>
      <c r="E25" s="100">
        <v>74721</v>
      </c>
      <c r="F25" s="101">
        <v>2.2999999999999998</v>
      </c>
      <c r="G25" s="102">
        <v>602</v>
      </c>
    </row>
    <row r="26" spans="1:7" ht="17.100000000000001" customHeight="1">
      <c r="A26" s="98" t="s">
        <v>24</v>
      </c>
      <c r="B26" s="99">
        <v>32535</v>
      </c>
      <c r="C26" s="99">
        <v>35312</v>
      </c>
      <c r="D26" s="100">
        <v>39637</v>
      </c>
      <c r="E26" s="100">
        <v>74949</v>
      </c>
      <c r="F26" s="101">
        <v>2.2999999999999998</v>
      </c>
      <c r="G26" s="102">
        <v>603.79999999999995</v>
      </c>
    </row>
    <row r="27" spans="1:7" ht="17.100000000000001" customHeight="1">
      <c r="A27" s="98" t="s">
        <v>25</v>
      </c>
      <c r="B27" s="99">
        <v>32907</v>
      </c>
      <c r="C27" s="99">
        <v>35338</v>
      </c>
      <c r="D27" s="100">
        <v>39691</v>
      </c>
      <c r="E27" s="100">
        <v>75029</v>
      </c>
      <c r="F27" s="101">
        <v>2.2999999999999998</v>
      </c>
      <c r="G27" s="102">
        <v>604.4</v>
      </c>
    </row>
    <row r="28" spans="1:7" ht="17.100000000000001" customHeight="1">
      <c r="A28" s="98" t="s">
        <v>26</v>
      </c>
      <c r="B28" s="99">
        <v>33347</v>
      </c>
      <c r="C28" s="99">
        <v>35504</v>
      </c>
      <c r="D28" s="100">
        <v>39844</v>
      </c>
      <c r="E28" s="100">
        <v>75348</v>
      </c>
      <c r="F28" s="101">
        <v>2.2999999999999998</v>
      </c>
      <c r="G28" s="102">
        <v>607</v>
      </c>
    </row>
    <row r="29" spans="1:7" ht="17.100000000000001" customHeight="1">
      <c r="A29" s="98" t="s">
        <v>27</v>
      </c>
      <c r="B29" s="99">
        <v>33701</v>
      </c>
      <c r="C29" s="99">
        <v>35509</v>
      </c>
      <c r="D29" s="100">
        <v>39783</v>
      </c>
      <c r="E29" s="100">
        <v>75292</v>
      </c>
      <c r="F29" s="101">
        <v>2.2000000000000002</v>
      </c>
      <c r="G29" s="102">
        <v>606.6</v>
      </c>
    </row>
    <row r="30" spans="1:7" ht="17.100000000000001" customHeight="1">
      <c r="A30" s="98" t="s">
        <v>212</v>
      </c>
      <c r="B30" s="99">
        <v>33971</v>
      </c>
      <c r="C30" s="99">
        <v>35381</v>
      </c>
      <c r="D30" s="100">
        <v>39759</v>
      </c>
      <c r="E30" s="100">
        <v>75140</v>
      </c>
      <c r="F30" s="101">
        <v>2.2000000000000002</v>
      </c>
      <c r="G30" s="102">
        <v>605.29999999999995</v>
      </c>
    </row>
    <row r="31" spans="1:7" ht="17.100000000000001" customHeight="1">
      <c r="A31" s="98" t="s">
        <v>256</v>
      </c>
      <c r="B31" s="103">
        <v>34073</v>
      </c>
      <c r="C31" s="103">
        <v>35205</v>
      </c>
      <c r="D31" s="104">
        <v>39581</v>
      </c>
      <c r="E31" s="104">
        <v>74786</v>
      </c>
      <c r="F31" s="105">
        <v>2.2000000000000002</v>
      </c>
      <c r="G31" s="106">
        <v>602.5</v>
      </c>
    </row>
    <row r="32" spans="1:7" ht="17.100000000000001" customHeight="1">
      <c r="A32" s="176" t="s">
        <v>272</v>
      </c>
      <c r="B32" s="104">
        <v>34369</v>
      </c>
      <c r="C32" s="104">
        <v>35016</v>
      </c>
      <c r="D32" s="104">
        <v>39476</v>
      </c>
      <c r="E32" s="104">
        <v>74492</v>
      </c>
      <c r="F32" s="105">
        <v>2.2000000000000002</v>
      </c>
      <c r="G32" s="107">
        <v>600.1</v>
      </c>
    </row>
    <row r="33" spans="1:7" ht="17.100000000000001" customHeight="1">
      <c r="A33" s="176" t="s">
        <v>275</v>
      </c>
      <c r="B33" s="104">
        <v>34575</v>
      </c>
      <c r="C33" s="104">
        <v>34841</v>
      </c>
      <c r="D33" s="104">
        <v>39357</v>
      </c>
      <c r="E33" s="104">
        <v>74198</v>
      </c>
      <c r="F33" s="105">
        <v>2.1</v>
      </c>
      <c r="G33" s="107">
        <v>597.70000000000005</v>
      </c>
    </row>
    <row r="34" spans="1:7" ht="17.100000000000001" customHeight="1">
      <c r="A34" s="108" t="s">
        <v>278</v>
      </c>
      <c r="B34" s="104">
        <v>34727</v>
      </c>
      <c r="C34" s="104">
        <v>34712</v>
      </c>
      <c r="D34" s="104">
        <v>39172</v>
      </c>
      <c r="E34" s="104">
        <v>73884</v>
      </c>
      <c r="F34" s="105">
        <v>2.1</v>
      </c>
      <c r="G34" s="107">
        <v>595.20000000000005</v>
      </c>
    </row>
    <row r="35" spans="1:7" ht="17.100000000000001" customHeight="1">
      <c r="A35" s="108" t="s">
        <v>280</v>
      </c>
      <c r="B35" s="104">
        <v>34884</v>
      </c>
      <c r="C35" s="104">
        <v>34619</v>
      </c>
      <c r="D35" s="104">
        <v>38946</v>
      </c>
      <c r="E35" s="104">
        <v>73565</v>
      </c>
      <c r="F35" s="105">
        <v>2.1</v>
      </c>
      <c r="G35" s="107">
        <v>592.6</v>
      </c>
    </row>
    <row r="36" spans="1:7" ht="17.100000000000001" customHeight="1">
      <c r="A36" s="108" t="s">
        <v>294</v>
      </c>
      <c r="B36" s="104">
        <v>34860</v>
      </c>
      <c r="C36" s="104">
        <v>34321</v>
      </c>
      <c r="D36" s="104">
        <v>38530</v>
      </c>
      <c r="E36" s="104">
        <v>72851</v>
      </c>
      <c r="F36" s="105">
        <v>2.1</v>
      </c>
      <c r="G36" s="107">
        <v>586.9</v>
      </c>
    </row>
    <row r="37" spans="1:7" ht="17.100000000000001" customHeight="1">
      <c r="A37" s="108" t="s">
        <v>297</v>
      </c>
      <c r="B37" s="104">
        <v>35065</v>
      </c>
      <c r="C37" s="104">
        <v>34203</v>
      </c>
      <c r="D37" s="104">
        <v>38461</v>
      </c>
      <c r="E37" s="104">
        <v>72664</v>
      </c>
      <c r="F37" s="105">
        <v>2.1</v>
      </c>
      <c r="G37" s="107">
        <v>585.4</v>
      </c>
    </row>
    <row r="38" spans="1:7" ht="17.100000000000001" customHeight="1">
      <c r="A38" s="108" t="s">
        <v>303</v>
      </c>
      <c r="B38" s="104">
        <v>35241</v>
      </c>
      <c r="C38" s="104">
        <v>33988</v>
      </c>
      <c r="D38" s="104">
        <v>38146</v>
      </c>
      <c r="E38" s="104">
        <v>72134</v>
      </c>
      <c r="F38" s="105">
        <v>2</v>
      </c>
      <c r="G38" s="107">
        <v>581.29999999999995</v>
      </c>
    </row>
    <row r="39" spans="1:7" ht="17.100000000000001" customHeight="1">
      <c r="A39" s="108" t="s">
        <v>304</v>
      </c>
      <c r="B39" s="104">
        <v>35317</v>
      </c>
      <c r="C39" s="104">
        <v>33668</v>
      </c>
      <c r="D39" s="104">
        <v>37805</v>
      </c>
      <c r="E39" s="104">
        <v>71473</v>
      </c>
      <c r="F39" s="105">
        <v>2</v>
      </c>
      <c r="G39" s="107">
        <v>575.9</v>
      </c>
    </row>
    <row r="40" spans="1:7" ht="17.100000000000001" customHeight="1">
      <c r="A40" s="108" t="s">
        <v>306</v>
      </c>
      <c r="B40" s="104">
        <v>35321</v>
      </c>
      <c r="C40" s="104">
        <v>33292</v>
      </c>
      <c r="D40" s="104">
        <v>37390</v>
      </c>
      <c r="E40" s="104">
        <v>70682</v>
      </c>
      <c r="F40" s="105">
        <v>2</v>
      </c>
      <c r="G40" s="107">
        <v>569.6</v>
      </c>
    </row>
    <row r="41" spans="1:7" ht="17.100000000000001" customHeight="1">
      <c r="A41" s="108" t="s">
        <v>318</v>
      </c>
      <c r="B41" s="104">
        <v>35345</v>
      </c>
      <c r="C41" s="104">
        <v>33001</v>
      </c>
      <c r="D41" s="104">
        <v>36989</v>
      </c>
      <c r="E41" s="104">
        <v>69990</v>
      </c>
      <c r="F41" s="105">
        <v>2</v>
      </c>
      <c r="G41" s="107">
        <v>564</v>
      </c>
    </row>
    <row r="42" spans="1:7" ht="17.100000000000001" customHeight="1">
      <c r="A42" s="108" t="s">
        <v>323</v>
      </c>
      <c r="B42" s="104">
        <v>35372</v>
      </c>
      <c r="C42" s="104">
        <v>32627</v>
      </c>
      <c r="D42" s="104">
        <v>36588</v>
      </c>
      <c r="E42" s="104">
        <v>69215</v>
      </c>
      <c r="F42" s="105">
        <v>2</v>
      </c>
      <c r="G42" s="107">
        <v>557.70000000000005</v>
      </c>
    </row>
    <row r="43" spans="1:7" ht="17.100000000000001" customHeight="1">
      <c r="A43" s="390" t="s">
        <v>341</v>
      </c>
      <c r="B43" s="200">
        <v>35393</v>
      </c>
      <c r="C43" s="200">
        <v>32388</v>
      </c>
      <c r="D43" s="200">
        <v>36099</v>
      </c>
      <c r="E43" s="200">
        <v>68487</v>
      </c>
      <c r="F43" s="201">
        <v>1.9</v>
      </c>
      <c r="G43" s="202">
        <v>551.9</v>
      </c>
    </row>
    <row r="44" spans="1:7" ht="17.100000000000001" customHeight="1">
      <c r="A44" s="109" t="s">
        <v>12</v>
      </c>
      <c r="B44" s="203">
        <v>35431</v>
      </c>
      <c r="C44" s="203">
        <v>32037</v>
      </c>
      <c r="D44" s="203">
        <v>35681</v>
      </c>
      <c r="E44" s="203">
        <v>67718</v>
      </c>
      <c r="F44" s="204">
        <v>1.9</v>
      </c>
      <c r="G44" s="205">
        <v>545.70000000000005</v>
      </c>
    </row>
    <row r="45" spans="1:7" ht="2.25" customHeight="1">
      <c r="A45" s="176"/>
      <c r="B45" s="110"/>
      <c r="C45" s="174"/>
      <c r="D45" s="174"/>
      <c r="E45" s="174"/>
      <c r="F45" s="174"/>
      <c r="G45" s="174"/>
    </row>
    <row r="46" spans="1:7">
      <c r="A46" s="111" t="s">
        <v>203</v>
      </c>
      <c r="B46" s="174"/>
      <c r="C46" s="174"/>
      <c r="D46" s="174"/>
      <c r="E46" s="174"/>
      <c r="F46" s="174"/>
      <c r="G46" s="174"/>
    </row>
    <row r="47" spans="1:7">
      <c r="A47" s="112" t="s">
        <v>321</v>
      </c>
      <c r="B47" s="174"/>
      <c r="C47" s="174"/>
      <c r="D47" s="174"/>
      <c r="E47" s="174"/>
      <c r="F47" s="284" t="s">
        <v>28</v>
      </c>
      <c r="G47" s="284"/>
    </row>
  </sheetData>
  <mergeCells count="7">
    <mergeCell ref="F47:G47"/>
    <mergeCell ref="A1:G1"/>
    <mergeCell ref="A5:A6"/>
    <mergeCell ref="B5:B6"/>
    <mergeCell ref="C5:E5"/>
    <mergeCell ref="F5:F6"/>
    <mergeCell ref="G5:G6"/>
  </mergeCells>
  <phoneticPr fontId="2"/>
  <pageMargins left="0.78740157480314965" right="0.39370078740157483" top="0.78740157480314965" bottom="0.59055118110236227" header="0.59055118110236227" footer="0.59055118110236227"/>
  <pageSetup paperSize="9" firstPageNumber="13" orientation="portrait" useFirstPageNumber="1" horizontalDpi="4294967294" r:id="rId1"/>
  <headerFooter alignWithMargins="0">
    <oddFooter>&amp;C－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1F01-558C-4864-83C2-714ABA80C7D9}">
  <dimension ref="A1:I48"/>
  <sheetViews>
    <sheetView showGridLines="0" topLeftCell="A25" zoomScale="85" zoomScaleNormal="85" zoomScaleSheetLayoutView="100" workbookViewId="0">
      <selection sqref="A1:I45"/>
    </sheetView>
  </sheetViews>
  <sheetFormatPr defaultRowHeight="12.75"/>
  <cols>
    <col min="1" max="1" width="9.7109375" style="94" customWidth="1"/>
    <col min="2" max="2" width="9.7109375" style="113" customWidth="1"/>
    <col min="3" max="3" width="9.7109375" style="114" customWidth="1"/>
    <col min="4" max="6" width="10.7109375" style="113" customWidth="1"/>
    <col min="7" max="7" width="9.7109375" style="114" customWidth="1"/>
    <col min="8" max="8" width="9.7109375" style="115" customWidth="1"/>
    <col min="9" max="9" width="11.140625" style="113" customWidth="1"/>
    <col min="10" max="256" width="9.140625" style="94"/>
    <col min="257" max="259" width="9.7109375" style="94" customWidth="1"/>
    <col min="260" max="262" width="10.7109375" style="94" customWidth="1"/>
    <col min="263" max="264" width="9.7109375" style="94" customWidth="1"/>
    <col min="265" max="265" width="11.140625" style="94" customWidth="1"/>
    <col min="266" max="512" width="9.140625" style="94"/>
    <col min="513" max="515" width="9.7109375" style="94" customWidth="1"/>
    <col min="516" max="518" width="10.7109375" style="94" customWidth="1"/>
    <col min="519" max="520" width="9.7109375" style="94" customWidth="1"/>
    <col min="521" max="521" width="11.140625" style="94" customWidth="1"/>
    <col min="522" max="768" width="9.140625" style="94"/>
    <col min="769" max="771" width="9.7109375" style="94" customWidth="1"/>
    <col min="772" max="774" width="10.7109375" style="94" customWidth="1"/>
    <col min="775" max="776" width="9.7109375" style="94" customWidth="1"/>
    <col min="777" max="777" width="11.140625" style="94" customWidth="1"/>
    <col min="778" max="1024" width="9.140625" style="94"/>
    <col min="1025" max="1027" width="9.7109375" style="94" customWidth="1"/>
    <col min="1028" max="1030" width="10.7109375" style="94" customWidth="1"/>
    <col min="1031" max="1032" width="9.7109375" style="94" customWidth="1"/>
    <col min="1033" max="1033" width="11.140625" style="94" customWidth="1"/>
    <col min="1034" max="1280" width="9.140625" style="94"/>
    <col min="1281" max="1283" width="9.7109375" style="94" customWidth="1"/>
    <col min="1284" max="1286" width="10.7109375" style="94" customWidth="1"/>
    <col min="1287" max="1288" width="9.7109375" style="94" customWidth="1"/>
    <col min="1289" max="1289" width="11.140625" style="94" customWidth="1"/>
    <col min="1290" max="1536" width="9.140625" style="94"/>
    <col min="1537" max="1539" width="9.7109375" style="94" customWidth="1"/>
    <col min="1540" max="1542" width="10.7109375" style="94" customWidth="1"/>
    <col min="1543" max="1544" width="9.7109375" style="94" customWidth="1"/>
    <col min="1545" max="1545" width="11.140625" style="94" customWidth="1"/>
    <col min="1546" max="1792" width="9.140625" style="94"/>
    <col min="1793" max="1795" width="9.7109375" style="94" customWidth="1"/>
    <col min="1796" max="1798" width="10.7109375" style="94" customWidth="1"/>
    <col min="1799" max="1800" width="9.7109375" style="94" customWidth="1"/>
    <col min="1801" max="1801" width="11.140625" style="94" customWidth="1"/>
    <col min="1802" max="2048" width="9.140625" style="94"/>
    <col min="2049" max="2051" width="9.7109375" style="94" customWidth="1"/>
    <col min="2052" max="2054" width="10.7109375" style="94" customWidth="1"/>
    <col min="2055" max="2056" width="9.7109375" style="94" customWidth="1"/>
    <col min="2057" max="2057" width="11.140625" style="94" customWidth="1"/>
    <col min="2058" max="2304" width="9.140625" style="94"/>
    <col min="2305" max="2307" width="9.7109375" style="94" customWidth="1"/>
    <col min="2308" max="2310" width="10.7109375" style="94" customWidth="1"/>
    <col min="2311" max="2312" width="9.7109375" style="94" customWidth="1"/>
    <col min="2313" max="2313" width="11.140625" style="94" customWidth="1"/>
    <col min="2314" max="2560" width="9.140625" style="94"/>
    <col min="2561" max="2563" width="9.7109375" style="94" customWidth="1"/>
    <col min="2564" max="2566" width="10.7109375" style="94" customWidth="1"/>
    <col min="2567" max="2568" width="9.7109375" style="94" customWidth="1"/>
    <col min="2569" max="2569" width="11.140625" style="94" customWidth="1"/>
    <col min="2570" max="2816" width="9.140625" style="94"/>
    <col min="2817" max="2819" width="9.7109375" style="94" customWidth="1"/>
    <col min="2820" max="2822" width="10.7109375" style="94" customWidth="1"/>
    <col min="2823" max="2824" width="9.7109375" style="94" customWidth="1"/>
    <col min="2825" max="2825" width="11.140625" style="94" customWidth="1"/>
    <col min="2826" max="3072" width="9.140625" style="94"/>
    <col min="3073" max="3075" width="9.7109375" style="94" customWidth="1"/>
    <col min="3076" max="3078" width="10.7109375" style="94" customWidth="1"/>
    <col min="3079" max="3080" width="9.7109375" style="94" customWidth="1"/>
    <col min="3081" max="3081" width="11.140625" style="94" customWidth="1"/>
    <col min="3082" max="3328" width="9.140625" style="94"/>
    <col min="3329" max="3331" width="9.7109375" style="94" customWidth="1"/>
    <col min="3332" max="3334" width="10.7109375" style="94" customWidth="1"/>
    <col min="3335" max="3336" width="9.7109375" style="94" customWidth="1"/>
    <col min="3337" max="3337" width="11.140625" style="94" customWidth="1"/>
    <col min="3338" max="3584" width="9.140625" style="94"/>
    <col min="3585" max="3587" width="9.7109375" style="94" customWidth="1"/>
    <col min="3588" max="3590" width="10.7109375" style="94" customWidth="1"/>
    <col min="3591" max="3592" width="9.7109375" style="94" customWidth="1"/>
    <col min="3593" max="3593" width="11.140625" style="94" customWidth="1"/>
    <col min="3594" max="3840" width="9.140625" style="94"/>
    <col min="3841" max="3843" width="9.7109375" style="94" customWidth="1"/>
    <col min="3844" max="3846" width="10.7109375" style="94" customWidth="1"/>
    <col min="3847" max="3848" width="9.7109375" style="94" customWidth="1"/>
    <col min="3849" max="3849" width="11.140625" style="94" customWidth="1"/>
    <col min="3850" max="4096" width="9.140625" style="94"/>
    <col min="4097" max="4099" width="9.7109375" style="94" customWidth="1"/>
    <col min="4100" max="4102" width="10.7109375" style="94" customWidth="1"/>
    <col min="4103" max="4104" width="9.7109375" style="94" customWidth="1"/>
    <col min="4105" max="4105" width="11.140625" style="94" customWidth="1"/>
    <col min="4106" max="4352" width="9.140625" style="94"/>
    <col min="4353" max="4355" width="9.7109375" style="94" customWidth="1"/>
    <col min="4356" max="4358" width="10.7109375" style="94" customWidth="1"/>
    <col min="4359" max="4360" width="9.7109375" style="94" customWidth="1"/>
    <col min="4361" max="4361" width="11.140625" style="94" customWidth="1"/>
    <col min="4362" max="4608" width="9.140625" style="94"/>
    <col min="4609" max="4611" width="9.7109375" style="94" customWidth="1"/>
    <col min="4612" max="4614" width="10.7109375" style="94" customWidth="1"/>
    <col min="4615" max="4616" width="9.7109375" style="94" customWidth="1"/>
    <col min="4617" max="4617" width="11.140625" style="94" customWidth="1"/>
    <col min="4618" max="4864" width="9.140625" style="94"/>
    <col min="4865" max="4867" width="9.7109375" style="94" customWidth="1"/>
    <col min="4868" max="4870" width="10.7109375" style="94" customWidth="1"/>
    <col min="4871" max="4872" width="9.7109375" style="94" customWidth="1"/>
    <col min="4873" max="4873" width="11.140625" style="94" customWidth="1"/>
    <col min="4874" max="5120" width="9.140625" style="94"/>
    <col min="5121" max="5123" width="9.7109375" style="94" customWidth="1"/>
    <col min="5124" max="5126" width="10.7109375" style="94" customWidth="1"/>
    <col min="5127" max="5128" width="9.7109375" style="94" customWidth="1"/>
    <col min="5129" max="5129" width="11.140625" style="94" customWidth="1"/>
    <col min="5130" max="5376" width="9.140625" style="94"/>
    <col min="5377" max="5379" width="9.7109375" style="94" customWidth="1"/>
    <col min="5380" max="5382" width="10.7109375" style="94" customWidth="1"/>
    <col min="5383" max="5384" width="9.7109375" style="94" customWidth="1"/>
    <col min="5385" max="5385" width="11.140625" style="94" customWidth="1"/>
    <col min="5386" max="5632" width="9.140625" style="94"/>
    <col min="5633" max="5635" width="9.7109375" style="94" customWidth="1"/>
    <col min="5636" max="5638" width="10.7109375" style="94" customWidth="1"/>
    <col min="5639" max="5640" width="9.7109375" style="94" customWidth="1"/>
    <col min="5641" max="5641" width="11.140625" style="94" customWidth="1"/>
    <col min="5642" max="5888" width="9.140625" style="94"/>
    <col min="5889" max="5891" width="9.7109375" style="94" customWidth="1"/>
    <col min="5892" max="5894" width="10.7109375" style="94" customWidth="1"/>
    <col min="5895" max="5896" width="9.7109375" style="94" customWidth="1"/>
    <col min="5897" max="5897" width="11.140625" style="94" customWidth="1"/>
    <col min="5898" max="6144" width="9.140625" style="94"/>
    <col min="6145" max="6147" width="9.7109375" style="94" customWidth="1"/>
    <col min="6148" max="6150" width="10.7109375" style="94" customWidth="1"/>
    <col min="6151" max="6152" width="9.7109375" style="94" customWidth="1"/>
    <col min="6153" max="6153" width="11.140625" style="94" customWidth="1"/>
    <col min="6154" max="6400" width="9.140625" style="94"/>
    <col min="6401" max="6403" width="9.7109375" style="94" customWidth="1"/>
    <col min="6404" max="6406" width="10.7109375" style="94" customWidth="1"/>
    <col min="6407" max="6408" width="9.7109375" style="94" customWidth="1"/>
    <col min="6409" max="6409" width="11.140625" style="94" customWidth="1"/>
    <col min="6410" max="6656" width="9.140625" style="94"/>
    <col min="6657" max="6659" width="9.7109375" style="94" customWidth="1"/>
    <col min="6660" max="6662" width="10.7109375" style="94" customWidth="1"/>
    <col min="6663" max="6664" width="9.7109375" style="94" customWidth="1"/>
    <col min="6665" max="6665" width="11.140625" style="94" customWidth="1"/>
    <col min="6666" max="6912" width="9.140625" style="94"/>
    <col min="6913" max="6915" width="9.7109375" style="94" customWidth="1"/>
    <col min="6916" max="6918" width="10.7109375" style="94" customWidth="1"/>
    <col min="6919" max="6920" width="9.7109375" style="94" customWidth="1"/>
    <col min="6921" max="6921" width="11.140625" style="94" customWidth="1"/>
    <col min="6922" max="7168" width="9.140625" style="94"/>
    <col min="7169" max="7171" width="9.7109375" style="94" customWidth="1"/>
    <col min="7172" max="7174" width="10.7109375" style="94" customWidth="1"/>
    <col min="7175" max="7176" width="9.7109375" style="94" customWidth="1"/>
    <col min="7177" max="7177" width="11.140625" style="94" customWidth="1"/>
    <col min="7178" max="7424" width="9.140625" style="94"/>
    <col min="7425" max="7427" width="9.7109375" style="94" customWidth="1"/>
    <col min="7428" max="7430" width="10.7109375" style="94" customWidth="1"/>
    <col min="7431" max="7432" width="9.7109375" style="94" customWidth="1"/>
    <col min="7433" max="7433" width="11.140625" style="94" customWidth="1"/>
    <col min="7434" max="7680" width="9.140625" style="94"/>
    <col min="7681" max="7683" width="9.7109375" style="94" customWidth="1"/>
    <col min="7684" max="7686" width="10.7109375" style="94" customWidth="1"/>
    <col min="7687" max="7688" width="9.7109375" style="94" customWidth="1"/>
    <col min="7689" max="7689" width="11.140625" style="94" customWidth="1"/>
    <col min="7690" max="7936" width="9.140625" style="94"/>
    <col min="7937" max="7939" width="9.7109375" style="94" customWidth="1"/>
    <col min="7940" max="7942" width="10.7109375" style="94" customWidth="1"/>
    <col min="7943" max="7944" width="9.7109375" style="94" customWidth="1"/>
    <col min="7945" max="7945" width="11.140625" style="94" customWidth="1"/>
    <col min="7946" max="8192" width="9.140625" style="94"/>
    <col min="8193" max="8195" width="9.7109375" style="94" customWidth="1"/>
    <col min="8196" max="8198" width="10.7109375" style="94" customWidth="1"/>
    <col min="8199" max="8200" width="9.7109375" style="94" customWidth="1"/>
    <col min="8201" max="8201" width="11.140625" style="94" customWidth="1"/>
    <col min="8202" max="8448" width="9.140625" style="94"/>
    <col min="8449" max="8451" width="9.7109375" style="94" customWidth="1"/>
    <col min="8452" max="8454" width="10.7109375" style="94" customWidth="1"/>
    <col min="8455" max="8456" width="9.7109375" style="94" customWidth="1"/>
    <col min="8457" max="8457" width="11.140625" style="94" customWidth="1"/>
    <col min="8458" max="8704" width="9.140625" style="94"/>
    <col min="8705" max="8707" width="9.7109375" style="94" customWidth="1"/>
    <col min="8708" max="8710" width="10.7109375" style="94" customWidth="1"/>
    <col min="8711" max="8712" width="9.7109375" style="94" customWidth="1"/>
    <col min="8713" max="8713" width="11.140625" style="94" customWidth="1"/>
    <col min="8714" max="8960" width="9.140625" style="94"/>
    <col min="8961" max="8963" width="9.7109375" style="94" customWidth="1"/>
    <col min="8964" max="8966" width="10.7109375" style="94" customWidth="1"/>
    <col min="8967" max="8968" width="9.7109375" style="94" customWidth="1"/>
    <col min="8969" max="8969" width="11.140625" style="94" customWidth="1"/>
    <col min="8970" max="9216" width="9.140625" style="94"/>
    <col min="9217" max="9219" width="9.7109375" style="94" customWidth="1"/>
    <col min="9220" max="9222" width="10.7109375" style="94" customWidth="1"/>
    <col min="9223" max="9224" width="9.7109375" style="94" customWidth="1"/>
    <col min="9225" max="9225" width="11.140625" style="94" customWidth="1"/>
    <col min="9226" max="9472" width="9.140625" style="94"/>
    <col min="9473" max="9475" width="9.7109375" style="94" customWidth="1"/>
    <col min="9476" max="9478" width="10.7109375" style="94" customWidth="1"/>
    <col min="9479" max="9480" width="9.7109375" style="94" customWidth="1"/>
    <col min="9481" max="9481" width="11.140625" style="94" customWidth="1"/>
    <col min="9482" max="9728" width="9.140625" style="94"/>
    <col min="9729" max="9731" width="9.7109375" style="94" customWidth="1"/>
    <col min="9732" max="9734" width="10.7109375" style="94" customWidth="1"/>
    <col min="9735" max="9736" width="9.7109375" style="94" customWidth="1"/>
    <col min="9737" max="9737" width="11.140625" style="94" customWidth="1"/>
    <col min="9738" max="9984" width="9.140625" style="94"/>
    <col min="9985" max="9987" width="9.7109375" style="94" customWidth="1"/>
    <col min="9988" max="9990" width="10.7109375" style="94" customWidth="1"/>
    <col min="9991" max="9992" width="9.7109375" style="94" customWidth="1"/>
    <col min="9993" max="9993" width="11.140625" style="94" customWidth="1"/>
    <col min="9994" max="10240" width="9.140625" style="94"/>
    <col min="10241" max="10243" width="9.7109375" style="94" customWidth="1"/>
    <col min="10244" max="10246" width="10.7109375" style="94" customWidth="1"/>
    <col min="10247" max="10248" width="9.7109375" style="94" customWidth="1"/>
    <col min="10249" max="10249" width="11.140625" style="94" customWidth="1"/>
    <col min="10250" max="10496" width="9.140625" style="94"/>
    <col min="10497" max="10499" width="9.7109375" style="94" customWidth="1"/>
    <col min="10500" max="10502" width="10.7109375" style="94" customWidth="1"/>
    <col min="10503" max="10504" width="9.7109375" style="94" customWidth="1"/>
    <col min="10505" max="10505" width="11.140625" style="94" customWidth="1"/>
    <col min="10506" max="10752" width="9.140625" style="94"/>
    <col min="10753" max="10755" width="9.7109375" style="94" customWidth="1"/>
    <col min="10756" max="10758" width="10.7109375" style="94" customWidth="1"/>
    <col min="10759" max="10760" width="9.7109375" style="94" customWidth="1"/>
    <col min="10761" max="10761" width="11.140625" style="94" customWidth="1"/>
    <col min="10762" max="11008" width="9.140625" style="94"/>
    <col min="11009" max="11011" width="9.7109375" style="94" customWidth="1"/>
    <col min="11012" max="11014" width="10.7109375" style="94" customWidth="1"/>
    <col min="11015" max="11016" width="9.7109375" style="94" customWidth="1"/>
    <col min="11017" max="11017" width="11.140625" style="94" customWidth="1"/>
    <col min="11018" max="11264" width="9.140625" style="94"/>
    <col min="11265" max="11267" width="9.7109375" style="94" customWidth="1"/>
    <col min="11268" max="11270" width="10.7109375" style="94" customWidth="1"/>
    <col min="11271" max="11272" width="9.7109375" style="94" customWidth="1"/>
    <col min="11273" max="11273" width="11.140625" style="94" customWidth="1"/>
    <col min="11274" max="11520" width="9.140625" style="94"/>
    <col min="11521" max="11523" width="9.7109375" style="94" customWidth="1"/>
    <col min="11524" max="11526" width="10.7109375" style="94" customWidth="1"/>
    <col min="11527" max="11528" width="9.7109375" style="94" customWidth="1"/>
    <col min="11529" max="11529" width="11.140625" style="94" customWidth="1"/>
    <col min="11530" max="11776" width="9.140625" style="94"/>
    <col min="11777" max="11779" width="9.7109375" style="94" customWidth="1"/>
    <col min="11780" max="11782" width="10.7109375" style="94" customWidth="1"/>
    <col min="11783" max="11784" width="9.7109375" style="94" customWidth="1"/>
    <col min="11785" max="11785" width="11.140625" style="94" customWidth="1"/>
    <col min="11786" max="12032" width="9.140625" style="94"/>
    <col min="12033" max="12035" width="9.7109375" style="94" customWidth="1"/>
    <col min="12036" max="12038" width="10.7109375" style="94" customWidth="1"/>
    <col min="12039" max="12040" width="9.7109375" style="94" customWidth="1"/>
    <col min="12041" max="12041" width="11.140625" style="94" customWidth="1"/>
    <col min="12042" max="12288" width="9.140625" style="94"/>
    <col min="12289" max="12291" width="9.7109375" style="94" customWidth="1"/>
    <col min="12292" max="12294" width="10.7109375" style="94" customWidth="1"/>
    <col min="12295" max="12296" width="9.7109375" style="94" customWidth="1"/>
    <col min="12297" max="12297" width="11.140625" style="94" customWidth="1"/>
    <col min="12298" max="12544" width="9.140625" style="94"/>
    <col min="12545" max="12547" width="9.7109375" style="94" customWidth="1"/>
    <col min="12548" max="12550" width="10.7109375" style="94" customWidth="1"/>
    <col min="12551" max="12552" width="9.7109375" style="94" customWidth="1"/>
    <col min="12553" max="12553" width="11.140625" style="94" customWidth="1"/>
    <col min="12554" max="12800" width="9.140625" style="94"/>
    <col min="12801" max="12803" width="9.7109375" style="94" customWidth="1"/>
    <col min="12804" max="12806" width="10.7109375" style="94" customWidth="1"/>
    <col min="12807" max="12808" width="9.7109375" style="94" customWidth="1"/>
    <col min="12809" max="12809" width="11.140625" style="94" customWidth="1"/>
    <col min="12810" max="13056" width="9.140625" style="94"/>
    <col min="13057" max="13059" width="9.7109375" style="94" customWidth="1"/>
    <col min="13060" max="13062" width="10.7109375" style="94" customWidth="1"/>
    <col min="13063" max="13064" width="9.7109375" style="94" customWidth="1"/>
    <col min="13065" max="13065" width="11.140625" style="94" customWidth="1"/>
    <col min="13066" max="13312" width="9.140625" style="94"/>
    <col min="13313" max="13315" width="9.7109375" style="94" customWidth="1"/>
    <col min="13316" max="13318" width="10.7109375" style="94" customWidth="1"/>
    <col min="13319" max="13320" width="9.7109375" style="94" customWidth="1"/>
    <col min="13321" max="13321" width="11.140625" style="94" customWidth="1"/>
    <col min="13322" max="13568" width="9.140625" style="94"/>
    <col min="13569" max="13571" width="9.7109375" style="94" customWidth="1"/>
    <col min="13572" max="13574" width="10.7109375" style="94" customWidth="1"/>
    <col min="13575" max="13576" width="9.7109375" style="94" customWidth="1"/>
    <col min="13577" max="13577" width="11.140625" style="94" customWidth="1"/>
    <col min="13578" max="13824" width="9.140625" style="94"/>
    <col min="13825" max="13827" width="9.7109375" style="94" customWidth="1"/>
    <col min="13828" max="13830" width="10.7109375" style="94" customWidth="1"/>
    <col min="13831" max="13832" width="9.7109375" style="94" customWidth="1"/>
    <col min="13833" max="13833" width="11.140625" style="94" customWidth="1"/>
    <col min="13834" max="14080" width="9.140625" style="94"/>
    <col min="14081" max="14083" width="9.7109375" style="94" customWidth="1"/>
    <col min="14084" max="14086" width="10.7109375" style="94" customWidth="1"/>
    <col min="14087" max="14088" width="9.7109375" style="94" customWidth="1"/>
    <col min="14089" max="14089" width="11.140625" style="94" customWidth="1"/>
    <col min="14090" max="14336" width="9.140625" style="94"/>
    <col min="14337" max="14339" width="9.7109375" style="94" customWidth="1"/>
    <col min="14340" max="14342" width="10.7109375" style="94" customWidth="1"/>
    <col min="14343" max="14344" width="9.7109375" style="94" customWidth="1"/>
    <col min="14345" max="14345" width="11.140625" style="94" customWidth="1"/>
    <col min="14346" max="14592" width="9.140625" style="94"/>
    <col min="14593" max="14595" width="9.7109375" style="94" customWidth="1"/>
    <col min="14596" max="14598" width="10.7109375" style="94" customWidth="1"/>
    <col min="14599" max="14600" width="9.7109375" style="94" customWidth="1"/>
    <col min="14601" max="14601" width="11.140625" style="94" customWidth="1"/>
    <col min="14602" max="14848" width="9.140625" style="94"/>
    <col min="14849" max="14851" width="9.7109375" style="94" customWidth="1"/>
    <col min="14852" max="14854" width="10.7109375" style="94" customWidth="1"/>
    <col min="14855" max="14856" width="9.7109375" style="94" customWidth="1"/>
    <col min="14857" max="14857" width="11.140625" style="94" customWidth="1"/>
    <col min="14858" max="15104" width="9.140625" style="94"/>
    <col min="15105" max="15107" width="9.7109375" style="94" customWidth="1"/>
    <col min="15108" max="15110" width="10.7109375" style="94" customWidth="1"/>
    <col min="15111" max="15112" width="9.7109375" style="94" customWidth="1"/>
    <col min="15113" max="15113" width="11.140625" style="94" customWidth="1"/>
    <col min="15114" max="15360" width="9.140625" style="94"/>
    <col min="15361" max="15363" width="9.7109375" style="94" customWidth="1"/>
    <col min="15364" max="15366" width="10.7109375" style="94" customWidth="1"/>
    <col min="15367" max="15368" width="9.7109375" style="94" customWidth="1"/>
    <col min="15369" max="15369" width="11.140625" style="94" customWidth="1"/>
    <col min="15370" max="15616" width="9.140625" style="94"/>
    <col min="15617" max="15619" width="9.7109375" style="94" customWidth="1"/>
    <col min="15620" max="15622" width="10.7109375" style="94" customWidth="1"/>
    <col min="15623" max="15624" width="9.7109375" style="94" customWidth="1"/>
    <col min="15625" max="15625" width="11.140625" style="94" customWidth="1"/>
    <col min="15626" max="15872" width="9.140625" style="94"/>
    <col min="15873" max="15875" width="9.7109375" style="94" customWidth="1"/>
    <col min="15876" max="15878" width="10.7109375" style="94" customWidth="1"/>
    <col min="15879" max="15880" width="9.7109375" style="94" customWidth="1"/>
    <col min="15881" max="15881" width="11.140625" style="94" customWidth="1"/>
    <col min="15882" max="16128" width="9.140625" style="94"/>
    <col min="16129" max="16131" width="9.7109375" style="94" customWidth="1"/>
    <col min="16132" max="16134" width="10.7109375" style="94" customWidth="1"/>
    <col min="16135" max="16136" width="9.7109375" style="94" customWidth="1"/>
    <col min="16137" max="16137" width="11.140625" style="94" customWidth="1"/>
    <col min="16138" max="16384" width="9.140625" style="94"/>
  </cols>
  <sheetData>
    <row r="1" spans="1:9" ht="21" customHeight="1">
      <c r="A1" s="174"/>
    </row>
    <row r="2" spans="1:9">
      <c r="A2" s="174"/>
    </row>
    <row r="3" spans="1:9" ht="13.5">
      <c r="A3" s="295" t="s">
        <v>327</v>
      </c>
      <c r="B3" s="296"/>
      <c r="C3" s="296"/>
      <c r="D3" s="296"/>
      <c r="E3" s="296"/>
      <c r="F3" s="296"/>
      <c r="G3" s="296"/>
      <c r="H3" s="296"/>
    </row>
    <row r="4" spans="1:9" ht="5.25" customHeight="1">
      <c r="A4" s="174"/>
    </row>
    <row r="5" spans="1:9" ht="30" customHeight="1">
      <c r="A5" s="297" t="s">
        <v>36</v>
      </c>
      <c r="B5" s="299" t="s">
        <v>37</v>
      </c>
      <c r="C5" s="300" t="s">
        <v>49</v>
      </c>
      <c r="D5" s="288" t="s">
        <v>38</v>
      </c>
      <c r="E5" s="288"/>
      <c r="F5" s="288"/>
      <c r="G5" s="288"/>
      <c r="H5" s="302" t="s">
        <v>50</v>
      </c>
      <c r="I5" s="292" t="s">
        <v>51</v>
      </c>
    </row>
    <row r="6" spans="1:9" ht="30" customHeight="1">
      <c r="A6" s="298"/>
      <c r="B6" s="299"/>
      <c r="C6" s="301"/>
      <c r="D6" s="184" t="s">
        <v>3</v>
      </c>
      <c r="E6" s="184" t="s">
        <v>4</v>
      </c>
      <c r="F6" s="184" t="s">
        <v>5</v>
      </c>
      <c r="G6" s="175" t="s">
        <v>29</v>
      </c>
      <c r="H6" s="303"/>
      <c r="I6" s="293"/>
    </row>
    <row r="7" spans="1:9" ht="12" customHeight="1">
      <c r="A7" s="96"/>
      <c r="B7" s="116"/>
      <c r="C7" s="117"/>
      <c r="D7" s="116"/>
      <c r="E7" s="116"/>
      <c r="F7" s="116"/>
      <c r="G7" s="117"/>
      <c r="H7" s="118"/>
    </row>
    <row r="8" spans="1:9" ht="15" customHeight="1">
      <c r="A8" s="189" t="s">
        <v>39</v>
      </c>
      <c r="B8" s="207">
        <v>35431</v>
      </c>
      <c r="C8" s="191">
        <f>B8/$B$8*100</f>
        <v>100</v>
      </c>
      <c r="D8" s="207">
        <v>32037</v>
      </c>
      <c r="E8" s="207">
        <v>35681</v>
      </c>
      <c r="F8" s="207">
        <v>67718</v>
      </c>
      <c r="G8" s="191">
        <f>F8/$F$8*100</f>
        <v>100</v>
      </c>
      <c r="H8" s="208">
        <v>124.1</v>
      </c>
      <c r="I8" s="209">
        <f>F8/H8</f>
        <v>546</v>
      </c>
    </row>
    <row r="9" spans="1:9" ht="6.75" customHeight="1">
      <c r="A9" s="189"/>
      <c r="B9" s="81"/>
      <c r="C9" s="192"/>
      <c r="D9" s="207"/>
      <c r="E9" s="207"/>
      <c r="F9" s="207"/>
      <c r="G9" s="192"/>
      <c r="H9" s="210"/>
      <c r="I9" s="209"/>
    </row>
    <row r="10" spans="1:9" ht="8.25" customHeight="1">
      <c r="A10" s="189"/>
      <c r="B10" s="81"/>
      <c r="C10" s="192"/>
      <c r="D10" s="207"/>
      <c r="E10" s="207"/>
      <c r="F10" s="207"/>
      <c r="G10" s="192"/>
      <c r="H10" s="210"/>
      <c r="I10" s="209"/>
    </row>
    <row r="11" spans="1:9" ht="15" customHeight="1">
      <c r="A11" s="189" t="s">
        <v>30</v>
      </c>
      <c r="B11" s="207">
        <v>4618</v>
      </c>
      <c r="C11" s="191">
        <f>B11/$B$8*100</f>
        <v>13</v>
      </c>
      <c r="D11" s="207">
        <v>4358</v>
      </c>
      <c r="E11" s="207">
        <v>4754</v>
      </c>
      <c r="F11" s="207">
        <v>9112</v>
      </c>
      <c r="G11" s="211">
        <f>F11/$F$8*100</f>
        <v>13.5</v>
      </c>
      <c r="H11" s="212">
        <v>20.93</v>
      </c>
      <c r="I11" s="209">
        <f>F11/H11</f>
        <v>435</v>
      </c>
    </row>
    <row r="12" spans="1:9" ht="15" customHeight="1">
      <c r="A12" s="189"/>
      <c r="B12" s="213"/>
      <c r="C12" s="193"/>
      <c r="D12" s="213"/>
      <c r="E12" s="207"/>
      <c r="F12" s="207"/>
      <c r="G12" s="214"/>
      <c r="H12" s="212"/>
      <c r="I12" s="215"/>
    </row>
    <row r="13" spans="1:9" ht="15" customHeight="1">
      <c r="A13" s="189" t="s">
        <v>40</v>
      </c>
      <c r="B13" s="207">
        <v>1120</v>
      </c>
      <c r="C13" s="191">
        <f>B13/$B$8*100</f>
        <v>3.2</v>
      </c>
      <c r="D13" s="207">
        <v>958</v>
      </c>
      <c r="E13" s="207">
        <v>1057</v>
      </c>
      <c r="F13" s="207">
        <v>2015</v>
      </c>
      <c r="G13" s="211">
        <f>F13/$F$8*100</f>
        <v>3</v>
      </c>
      <c r="H13" s="212">
        <v>4.25</v>
      </c>
      <c r="I13" s="209">
        <f>F13/H13</f>
        <v>474</v>
      </c>
    </row>
    <row r="14" spans="1:9" ht="15" customHeight="1">
      <c r="A14" s="189"/>
      <c r="B14" s="213"/>
      <c r="C14" s="193"/>
      <c r="D14" s="207"/>
      <c r="E14" s="207"/>
      <c r="F14" s="207"/>
      <c r="G14" s="214"/>
      <c r="H14" s="212"/>
      <c r="I14" s="215"/>
    </row>
    <row r="15" spans="1:9" ht="15" customHeight="1">
      <c r="A15" s="189" t="s">
        <v>41</v>
      </c>
      <c r="B15" s="207">
        <v>1765</v>
      </c>
      <c r="C15" s="191">
        <f>B15/$B$8*100</f>
        <v>5</v>
      </c>
      <c r="D15" s="207">
        <v>1305</v>
      </c>
      <c r="E15" s="207">
        <v>1615</v>
      </c>
      <c r="F15" s="207">
        <v>2920</v>
      </c>
      <c r="G15" s="211">
        <f>F15/$F$8*100</f>
        <v>4.3</v>
      </c>
      <c r="H15" s="212">
        <v>2.4500000000000002</v>
      </c>
      <c r="I15" s="209">
        <f>F15/H15</f>
        <v>1192</v>
      </c>
    </row>
    <row r="16" spans="1:9" ht="15" customHeight="1">
      <c r="A16" s="189"/>
      <c r="B16" s="207"/>
      <c r="C16" s="193"/>
      <c r="D16" s="207"/>
      <c r="E16" s="207"/>
      <c r="F16" s="207"/>
      <c r="G16" s="214"/>
      <c r="H16" s="212"/>
      <c r="I16" s="215"/>
    </row>
    <row r="17" spans="1:9" ht="15" customHeight="1">
      <c r="A17" s="189" t="s">
        <v>31</v>
      </c>
      <c r="B17" s="207">
        <v>3646</v>
      </c>
      <c r="C17" s="191">
        <f>B17/$B$8*100</f>
        <v>10.3</v>
      </c>
      <c r="D17" s="207">
        <v>3631</v>
      </c>
      <c r="E17" s="207">
        <v>3992</v>
      </c>
      <c r="F17" s="207">
        <v>7623</v>
      </c>
      <c r="G17" s="211">
        <f>F17/$F$8*100</f>
        <v>11.3</v>
      </c>
      <c r="H17" s="212">
        <v>3.63</v>
      </c>
      <c r="I17" s="209">
        <f>F17/H17</f>
        <v>2100</v>
      </c>
    </row>
    <row r="18" spans="1:9" ht="15" customHeight="1">
      <c r="A18" s="189"/>
      <c r="B18" s="207"/>
      <c r="C18" s="193"/>
      <c r="D18" s="207"/>
      <c r="E18" s="207"/>
      <c r="F18" s="207"/>
      <c r="G18" s="214"/>
      <c r="H18" s="212"/>
      <c r="I18" s="215"/>
    </row>
    <row r="19" spans="1:9" ht="15" customHeight="1">
      <c r="A19" s="189" t="s">
        <v>42</v>
      </c>
      <c r="B19" s="207">
        <v>463</v>
      </c>
      <c r="C19" s="191">
        <f>B19/$B$8*100</f>
        <v>1.3</v>
      </c>
      <c r="D19" s="207">
        <v>378</v>
      </c>
      <c r="E19" s="207">
        <v>448</v>
      </c>
      <c r="F19" s="207">
        <v>826</v>
      </c>
      <c r="G19" s="211">
        <f>F19/$F$8*100</f>
        <v>1.2</v>
      </c>
      <c r="H19" s="212">
        <v>2.13</v>
      </c>
      <c r="I19" s="209">
        <f>F19/H19</f>
        <v>388</v>
      </c>
    </row>
    <row r="20" spans="1:9" ht="15" customHeight="1">
      <c r="A20" s="189"/>
      <c r="B20" s="207"/>
      <c r="C20" s="193"/>
      <c r="D20" s="207"/>
      <c r="E20" s="207"/>
      <c r="F20" s="207"/>
      <c r="G20" s="214"/>
      <c r="H20" s="212"/>
      <c r="I20" s="215"/>
    </row>
    <row r="21" spans="1:9" ht="15" customHeight="1">
      <c r="A21" s="189" t="s">
        <v>32</v>
      </c>
      <c r="B21" s="207">
        <v>4198</v>
      </c>
      <c r="C21" s="191">
        <f>B21/$B$8*100</f>
        <v>11.8</v>
      </c>
      <c r="D21" s="207">
        <v>3499</v>
      </c>
      <c r="E21" s="207">
        <v>4105</v>
      </c>
      <c r="F21" s="207">
        <v>7604</v>
      </c>
      <c r="G21" s="211">
        <f>F21/$F$8*100</f>
        <v>11.2</v>
      </c>
      <c r="H21" s="212">
        <v>7.47</v>
      </c>
      <c r="I21" s="209">
        <f>F21/H21</f>
        <v>1018</v>
      </c>
    </row>
    <row r="22" spans="1:9" ht="15" customHeight="1">
      <c r="A22" s="189"/>
      <c r="B22" s="207"/>
      <c r="C22" s="193"/>
      <c r="D22" s="207"/>
      <c r="E22" s="207"/>
      <c r="F22" s="207"/>
      <c r="G22" s="214"/>
      <c r="H22" s="212"/>
      <c r="I22" s="215"/>
    </row>
    <row r="23" spans="1:9" ht="15" customHeight="1">
      <c r="A23" s="189" t="s">
        <v>43</v>
      </c>
      <c r="B23" s="207">
        <v>1894</v>
      </c>
      <c r="C23" s="191">
        <f>B23/$B$8*100</f>
        <v>5.3</v>
      </c>
      <c r="D23" s="207">
        <v>1644</v>
      </c>
      <c r="E23" s="207">
        <v>1761</v>
      </c>
      <c r="F23" s="207">
        <v>3405</v>
      </c>
      <c r="G23" s="211">
        <f>F23/$F$8*100</f>
        <v>5</v>
      </c>
      <c r="H23" s="212">
        <v>12.42</v>
      </c>
      <c r="I23" s="209">
        <f>F23/H23</f>
        <v>274</v>
      </c>
    </row>
    <row r="24" spans="1:9" ht="15" customHeight="1">
      <c r="A24" s="189"/>
      <c r="B24" s="207"/>
      <c r="C24" s="193"/>
      <c r="D24" s="207"/>
      <c r="E24" s="207"/>
      <c r="F24" s="207"/>
      <c r="G24" s="214"/>
      <c r="H24" s="212"/>
      <c r="I24" s="215"/>
    </row>
    <row r="25" spans="1:9" ht="15" customHeight="1">
      <c r="A25" s="189" t="s">
        <v>44</v>
      </c>
      <c r="B25" s="207">
        <v>3297</v>
      </c>
      <c r="C25" s="191">
        <f>B25/$B$8*100</f>
        <v>9.3000000000000007</v>
      </c>
      <c r="D25" s="207">
        <v>3242</v>
      </c>
      <c r="E25" s="207">
        <v>3556</v>
      </c>
      <c r="F25" s="207">
        <v>6798</v>
      </c>
      <c r="G25" s="211">
        <f>F25/$F$8*100</f>
        <v>10</v>
      </c>
      <c r="H25" s="212">
        <v>5.81</v>
      </c>
      <c r="I25" s="209">
        <f>F25/H25</f>
        <v>1170</v>
      </c>
    </row>
    <row r="26" spans="1:9" ht="15" customHeight="1">
      <c r="A26" s="189"/>
      <c r="B26" s="213"/>
      <c r="C26" s="193"/>
      <c r="D26" s="207"/>
      <c r="E26" s="207"/>
      <c r="F26" s="207"/>
      <c r="G26" s="214"/>
      <c r="H26" s="212"/>
      <c r="I26" s="215"/>
    </row>
    <row r="27" spans="1:9" ht="15" customHeight="1">
      <c r="A27" s="189" t="s">
        <v>45</v>
      </c>
      <c r="B27" s="207">
        <v>1765</v>
      </c>
      <c r="C27" s="191">
        <f>B27/$B$8*100</f>
        <v>5</v>
      </c>
      <c r="D27" s="207">
        <v>1708</v>
      </c>
      <c r="E27" s="207">
        <v>1789</v>
      </c>
      <c r="F27" s="207">
        <v>3497</v>
      </c>
      <c r="G27" s="211">
        <f>F27/$F$8*100</f>
        <v>5.2</v>
      </c>
      <c r="H27" s="212">
        <v>6.09</v>
      </c>
      <c r="I27" s="209">
        <f>F27/H27</f>
        <v>574</v>
      </c>
    </row>
    <row r="28" spans="1:9" ht="15" customHeight="1">
      <c r="A28" s="189"/>
      <c r="B28" s="207"/>
      <c r="C28" s="193"/>
      <c r="D28" s="207"/>
      <c r="E28" s="207"/>
      <c r="F28" s="207"/>
      <c r="G28" s="214"/>
      <c r="H28" s="212"/>
      <c r="I28" s="215"/>
    </row>
    <row r="29" spans="1:9" ht="15" customHeight="1">
      <c r="A29" s="189" t="s">
        <v>33</v>
      </c>
      <c r="B29" s="207">
        <v>2864</v>
      </c>
      <c r="C29" s="191">
        <f>B29/$B$8*100</f>
        <v>8.1</v>
      </c>
      <c r="D29" s="207">
        <v>2783</v>
      </c>
      <c r="E29" s="207">
        <v>3141</v>
      </c>
      <c r="F29" s="207">
        <v>5924</v>
      </c>
      <c r="G29" s="211">
        <f>F29/$F$8*100</f>
        <v>8.6999999999999993</v>
      </c>
      <c r="H29" s="212">
        <v>5.47</v>
      </c>
      <c r="I29" s="209">
        <f>F29/H29</f>
        <v>1083</v>
      </c>
    </row>
    <row r="30" spans="1:9" ht="15" customHeight="1">
      <c r="A30" s="189"/>
      <c r="B30" s="207"/>
      <c r="C30" s="193"/>
      <c r="D30" s="207"/>
      <c r="E30" s="207"/>
      <c r="F30" s="207"/>
      <c r="G30" s="214"/>
      <c r="H30" s="212"/>
      <c r="I30" s="215"/>
    </row>
    <row r="31" spans="1:9" ht="15" customHeight="1">
      <c r="A31" s="189" t="s">
        <v>46</v>
      </c>
      <c r="B31" s="207">
        <v>756</v>
      </c>
      <c r="C31" s="191">
        <f>B31/$B$8*100</f>
        <v>2.1</v>
      </c>
      <c r="D31" s="207">
        <v>724</v>
      </c>
      <c r="E31" s="207">
        <v>739</v>
      </c>
      <c r="F31" s="207">
        <v>1463</v>
      </c>
      <c r="G31" s="211">
        <f>F31/$F$8*100</f>
        <v>2.2000000000000002</v>
      </c>
      <c r="H31" s="212">
        <v>7.47</v>
      </c>
      <c r="I31" s="209">
        <f>F31/H31</f>
        <v>196</v>
      </c>
    </row>
    <row r="32" spans="1:9" ht="15" customHeight="1">
      <c r="A32" s="189"/>
      <c r="B32" s="207"/>
      <c r="C32" s="193"/>
      <c r="D32" s="207"/>
      <c r="E32" s="207"/>
      <c r="F32" s="207"/>
      <c r="G32" s="214"/>
      <c r="H32" s="212"/>
      <c r="I32" s="215"/>
    </row>
    <row r="33" spans="1:9" ht="15" customHeight="1">
      <c r="A33" s="189" t="s">
        <v>47</v>
      </c>
      <c r="B33" s="207">
        <v>3580</v>
      </c>
      <c r="C33" s="191">
        <f>B33/$B$8*100</f>
        <v>10.1</v>
      </c>
      <c r="D33" s="207">
        <v>3127</v>
      </c>
      <c r="E33" s="207">
        <v>3441</v>
      </c>
      <c r="F33" s="207">
        <v>6568</v>
      </c>
      <c r="G33" s="211">
        <f>F33/$F$8*100</f>
        <v>9.6999999999999993</v>
      </c>
      <c r="H33" s="212">
        <v>12.69</v>
      </c>
      <c r="I33" s="209">
        <f>F33/H33</f>
        <v>518</v>
      </c>
    </row>
    <row r="34" spans="1:9" ht="15" customHeight="1">
      <c r="A34" s="189"/>
      <c r="B34" s="207"/>
      <c r="C34" s="193"/>
      <c r="D34" s="207"/>
      <c r="E34" s="207"/>
      <c r="F34" s="207"/>
      <c r="G34" s="214"/>
      <c r="H34" s="212"/>
      <c r="I34" s="215"/>
    </row>
    <row r="35" spans="1:9" ht="15" customHeight="1">
      <c r="A35" s="189" t="s">
        <v>34</v>
      </c>
      <c r="B35" s="207">
        <v>4175</v>
      </c>
      <c r="C35" s="191">
        <f>B35/$B$8*100</f>
        <v>11.8</v>
      </c>
      <c r="D35" s="207">
        <v>3544</v>
      </c>
      <c r="E35" s="207">
        <v>4111</v>
      </c>
      <c r="F35" s="207">
        <v>7655</v>
      </c>
      <c r="G35" s="211">
        <f>F35/$F$8*100</f>
        <v>11.3</v>
      </c>
      <c r="H35" s="212">
        <v>13.33</v>
      </c>
      <c r="I35" s="209">
        <f>F35/H35</f>
        <v>574</v>
      </c>
    </row>
    <row r="36" spans="1:9" ht="15" customHeight="1">
      <c r="A36" s="189"/>
      <c r="B36" s="207"/>
      <c r="C36" s="193"/>
      <c r="D36" s="207"/>
      <c r="E36" s="207"/>
      <c r="F36" s="207"/>
      <c r="G36" s="214"/>
      <c r="H36" s="212"/>
      <c r="I36" s="215"/>
    </row>
    <row r="37" spans="1:9" ht="15" customHeight="1">
      <c r="A37" s="189" t="s">
        <v>35</v>
      </c>
      <c r="B37" s="207">
        <v>765</v>
      </c>
      <c r="C37" s="191">
        <f>B37/$B$8*100</f>
        <v>2.2000000000000002</v>
      </c>
      <c r="D37" s="207">
        <v>715</v>
      </c>
      <c r="E37" s="207">
        <v>760</v>
      </c>
      <c r="F37" s="207">
        <v>1475</v>
      </c>
      <c r="G37" s="211">
        <f>F37/$F$8*100</f>
        <v>2.2000000000000002</v>
      </c>
      <c r="H37" s="212">
        <v>13.43</v>
      </c>
      <c r="I37" s="209">
        <f>F37/H37</f>
        <v>110</v>
      </c>
    </row>
    <row r="38" spans="1:9" ht="15" customHeight="1">
      <c r="A38" s="189"/>
      <c r="B38" s="207"/>
      <c r="C38" s="193"/>
      <c r="D38" s="207"/>
      <c r="E38" s="207"/>
      <c r="F38" s="207"/>
      <c r="G38" s="214"/>
      <c r="H38" s="212"/>
      <c r="I38" s="215"/>
    </row>
    <row r="39" spans="1:9" ht="15" customHeight="1">
      <c r="A39" s="189" t="s">
        <v>48</v>
      </c>
      <c r="B39" s="207">
        <v>525</v>
      </c>
      <c r="C39" s="191">
        <f>B39/$B$8*100</f>
        <v>1.5</v>
      </c>
      <c r="D39" s="207">
        <v>421</v>
      </c>
      <c r="E39" s="207">
        <v>412</v>
      </c>
      <c r="F39" s="207">
        <v>833</v>
      </c>
      <c r="G39" s="211">
        <f>F39/$F$8*100</f>
        <v>1.2</v>
      </c>
      <c r="H39" s="212">
        <v>6.53</v>
      </c>
      <c r="I39" s="209">
        <f>F39/H39</f>
        <v>128</v>
      </c>
    </row>
    <row r="40" spans="1:9" ht="15" customHeight="1">
      <c r="A40" s="189"/>
      <c r="B40" s="99"/>
      <c r="C40" s="216"/>
      <c r="D40" s="99"/>
      <c r="E40" s="99"/>
      <c r="F40" s="99"/>
      <c r="G40" s="217"/>
      <c r="H40" s="218"/>
      <c r="I40" s="119"/>
    </row>
    <row r="41" spans="1:9" ht="15" customHeight="1">
      <c r="A41" s="189" t="s">
        <v>277</v>
      </c>
      <c r="B41" s="219" t="s">
        <v>295</v>
      </c>
      <c r="C41" s="219" t="s">
        <v>295</v>
      </c>
      <c r="D41" s="219" t="s">
        <v>295</v>
      </c>
      <c r="E41" s="219" t="s">
        <v>295</v>
      </c>
      <c r="F41" s="219" t="s">
        <v>295</v>
      </c>
      <c r="G41" s="219" t="s">
        <v>295</v>
      </c>
      <c r="H41" s="219" t="s">
        <v>295</v>
      </c>
      <c r="I41" s="220" t="s">
        <v>295</v>
      </c>
    </row>
    <row r="42" spans="1:9" ht="10.5" customHeight="1">
      <c r="A42" s="120"/>
      <c r="B42" s="121"/>
      <c r="C42" s="122"/>
      <c r="D42" s="121"/>
      <c r="E42" s="121"/>
      <c r="F42" s="121"/>
      <c r="G42" s="122"/>
      <c r="H42" s="123"/>
      <c r="I42" s="124"/>
    </row>
    <row r="43" spans="1:9" ht="5.25" customHeight="1">
      <c r="A43" s="174"/>
    </row>
    <row r="44" spans="1:9">
      <c r="A44" s="174" t="s">
        <v>321</v>
      </c>
      <c r="H44" s="294" t="s">
        <v>28</v>
      </c>
      <c r="I44" s="284"/>
    </row>
    <row r="45" spans="1:9">
      <c r="A45" s="174" t="s">
        <v>320</v>
      </c>
    </row>
    <row r="46" spans="1:9">
      <c r="C46" s="125"/>
      <c r="D46" s="125"/>
      <c r="E46" s="125"/>
      <c r="F46" s="125"/>
      <c r="G46" s="125"/>
      <c r="H46" s="125"/>
    </row>
    <row r="47" spans="1:9">
      <c r="B47" s="125"/>
      <c r="C47" s="125"/>
      <c r="D47" s="125"/>
      <c r="E47" s="125"/>
      <c r="F47" s="125"/>
      <c r="G47" s="125"/>
      <c r="H47" s="125"/>
    </row>
    <row r="48" spans="1:9">
      <c r="B48" s="125"/>
      <c r="C48" s="125"/>
      <c r="D48" s="125"/>
      <c r="E48" s="125"/>
      <c r="F48" s="125"/>
      <c r="G48" s="125"/>
      <c r="H48" s="125"/>
    </row>
  </sheetData>
  <mergeCells count="8">
    <mergeCell ref="I5:I6"/>
    <mergeCell ref="H44:I44"/>
    <mergeCell ref="A3:H3"/>
    <mergeCell ref="A5:A6"/>
    <mergeCell ref="B5:B6"/>
    <mergeCell ref="C5:C6"/>
    <mergeCell ref="D5:G5"/>
    <mergeCell ref="H5:H6"/>
  </mergeCells>
  <phoneticPr fontId="2"/>
  <pageMargins left="0.78740157480314965" right="0.39370078740157483" top="0.78740157480314965" bottom="0.59055118110236227" header="0.59055118110236227" footer="0.59055118110236227"/>
  <pageSetup paperSize="9" firstPageNumber="14" orientation="portrait" useFirstPageNumber="1" horizontalDpi="300" verticalDpi="300" r:id="rId1"/>
  <headerFooter alignWithMargins="0">
    <oddFooter>&amp;C－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K52"/>
  <sheetViews>
    <sheetView showGridLines="0" topLeftCell="A3" zoomScaleNormal="100" workbookViewId="0">
      <pane ySplit="2" topLeftCell="A5" activePane="bottomLeft" state="frozen"/>
      <selection activeCell="G55" sqref="G55"/>
      <selection pane="bottomLeft" activeCell="H35" sqref="H35"/>
    </sheetView>
  </sheetViews>
  <sheetFormatPr defaultRowHeight="12.75"/>
  <cols>
    <col min="2" max="10" width="9.140625" style="3"/>
  </cols>
  <sheetData>
    <row r="1" spans="1:11" ht="13.5">
      <c r="A1" s="11" t="s">
        <v>273</v>
      </c>
      <c r="B1" s="4"/>
      <c r="C1" s="4"/>
      <c r="D1" s="4"/>
      <c r="E1" s="4"/>
      <c r="F1" s="4"/>
      <c r="G1" s="4"/>
      <c r="H1" s="4"/>
      <c r="I1" s="306" t="s">
        <v>60</v>
      </c>
      <c r="J1" s="306"/>
    </row>
    <row r="2" spans="1:11" ht="7.5" customHeight="1">
      <c r="A2" s="9"/>
      <c r="B2" s="4"/>
      <c r="C2" s="4"/>
      <c r="D2" s="4"/>
      <c r="E2" s="4"/>
      <c r="F2" s="4"/>
      <c r="G2" s="4"/>
      <c r="H2" s="4"/>
      <c r="I2" s="306"/>
      <c r="J2" s="306"/>
    </row>
    <row r="3" spans="1:11" ht="25.5" customHeight="1">
      <c r="A3" s="304" t="s">
        <v>36</v>
      </c>
      <c r="B3" s="308" t="s">
        <v>333</v>
      </c>
      <c r="C3" s="309"/>
      <c r="D3" s="309"/>
      <c r="E3" s="308" t="s">
        <v>281</v>
      </c>
      <c r="F3" s="309"/>
      <c r="G3" s="309"/>
      <c r="H3" s="308" t="s">
        <v>307</v>
      </c>
      <c r="I3" s="309"/>
      <c r="J3" s="309"/>
      <c r="K3" s="6"/>
    </row>
    <row r="4" spans="1:11" ht="25.5" customHeight="1">
      <c r="A4" s="305"/>
      <c r="B4" s="5" t="s">
        <v>39</v>
      </c>
      <c r="C4" s="5" t="s">
        <v>3</v>
      </c>
      <c r="D4" s="5" t="s">
        <v>4</v>
      </c>
      <c r="E4" s="5" t="s">
        <v>39</v>
      </c>
      <c r="F4" s="21" t="s">
        <v>3</v>
      </c>
      <c r="G4" s="266" t="s">
        <v>4</v>
      </c>
      <c r="H4" s="5" t="s">
        <v>39</v>
      </c>
      <c r="I4" s="21" t="s">
        <v>3</v>
      </c>
      <c r="J4" s="266" t="s">
        <v>4</v>
      </c>
      <c r="K4" s="6"/>
    </row>
    <row r="5" spans="1:11" ht="7.5" customHeight="1">
      <c r="A5" s="15"/>
      <c r="B5" s="269"/>
      <c r="C5" s="269"/>
      <c r="D5" s="12"/>
      <c r="E5" s="24"/>
      <c r="F5" s="22"/>
      <c r="G5" s="23"/>
      <c r="H5" s="24"/>
      <c r="I5" s="22"/>
      <c r="J5" s="23"/>
    </row>
    <row r="6" spans="1:11" ht="13.5" customHeight="1">
      <c r="A6" s="15" t="s">
        <v>61</v>
      </c>
      <c r="B6" s="270">
        <f t="shared" ref="B6:G6" si="0">SUM(B9:B49)</f>
        <v>72441</v>
      </c>
      <c r="C6" s="271">
        <f t="shared" si="0"/>
        <v>33830</v>
      </c>
      <c r="D6" s="272">
        <f t="shared" si="0"/>
        <v>38611</v>
      </c>
      <c r="E6" s="273">
        <f t="shared" si="0"/>
        <v>71437</v>
      </c>
      <c r="F6" s="271">
        <f t="shared" si="0"/>
        <v>33279</v>
      </c>
      <c r="G6" s="272">
        <f t="shared" si="0"/>
        <v>38158</v>
      </c>
      <c r="H6" s="273">
        <v>68345</v>
      </c>
      <c r="I6" s="271">
        <v>31828</v>
      </c>
      <c r="J6" s="272">
        <v>36517</v>
      </c>
    </row>
    <row r="7" spans="1:11" ht="12.75" customHeight="1">
      <c r="A7" s="15"/>
      <c r="B7" s="274"/>
      <c r="C7" s="275"/>
      <c r="D7" s="276"/>
      <c r="E7" s="275"/>
      <c r="F7" s="275"/>
      <c r="G7" s="276"/>
      <c r="H7" s="275"/>
      <c r="I7" s="275"/>
      <c r="J7" s="276"/>
    </row>
    <row r="8" spans="1:11" ht="12.75" customHeight="1">
      <c r="A8" s="15"/>
      <c r="B8" s="275"/>
      <c r="C8" s="275"/>
      <c r="D8" s="276"/>
      <c r="E8" s="275"/>
      <c r="F8" s="275"/>
      <c r="G8" s="276"/>
      <c r="H8" s="275"/>
      <c r="I8" s="275"/>
      <c r="J8" s="276"/>
    </row>
    <row r="9" spans="1:11" ht="13.5" customHeight="1">
      <c r="A9" s="15" t="s">
        <v>62</v>
      </c>
      <c r="B9" s="273">
        <v>2724</v>
      </c>
      <c r="C9" s="271">
        <v>1390</v>
      </c>
      <c r="D9" s="276">
        <v>1334</v>
      </c>
      <c r="E9" s="273">
        <v>2235</v>
      </c>
      <c r="F9" s="271">
        <v>1120</v>
      </c>
      <c r="G9" s="276">
        <v>1115</v>
      </c>
      <c r="H9" s="273">
        <v>1851</v>
      </c>
      <c r="I9" s="271">
        <v>943</v>
      </c>
      <c r="J9" s="276">
        <v>908</v>
      </c>
    </row>
    <row r="10" spans="1:11" ht="13.5" customHeight="1">
      <c r="A10" s="15"/>
      <c r="B10" s="275"/>
      <c r="C10" s="275"/>
      <c r="D10" s="276"/>
      <c r="E10" s="275"/>
      <c r="F10" s="275"/>
      <c r="G10" s="276"/>
      <c r="H10" s="275"/>
      <c r="I10" s="275"/>
      <c r="J10" s="276"/>
    </row>
    <row r="11" spans="1:11" ht="13.5" customHeight="1">
      <c r="A11" s="15" t="s">
        <v>63</v>
      </c>
      <c r="B11" s="277">
        <v>3075</v>
      </c>
      <c r="C11" s="271">
        <v>1621</v>
      </c>
      <c r="D11" s="276">
        <v>1454</v>
      </c>
      <c r="E11" s="277">
        <v>2734</v>
      </c>
      <c r="F11" s="271">
        <v>1376</v>
      </c>
      <c r="G11" s="276">
        <v>1358</v>
      </c>
      <c r="H11" s="277">
        <v>2285</v>
      </c>
      <c r="I11" s="271">
        <v>1171</v>
      </c>
      <c r="J11" s="276">
        <v>1114</v>
      </c>
    </row>
    <row r="12" spans="1:11" ht="13.5" customHeight="1">
      <c r="A12" s="15"/>
      <c r="B12" s="275"/>
      <c r="C12" s="275"/>
      <c r="D12" s="276"/>
      <c r="E12" s="275"/>
      <c r="F12" s="275"/>
      <c r="G12" s="276"/>
      <c r="H12" s="275"/>
      <c r="I12" s="275"/>
      <c r="J12" s="276"/>
    </row>
    <row r="13" spans="1:11" ht="13.5" customHeight="1">
      <c r="A13" s="15" t="s">
        <v>64</v>
      </c>
      <c r="B13" s="273">
        <v>3176</v>
      </c>
      <c r="C13" s="271">
        <v>1637</v>
      </c>
      <c r="D13" s="276">
        <v>1539</v>
      </c>
      <c r="E13" s="273">
        <v>3045</v>
      </c>
      <c r="F13" s="271">
        <v>1593</v>
      </c>
      <c r="G13" s="276">
        <v>1452</v>
      </c>
      <c r="H13" s="273">
        <v>2693</v>
      </c>
      <c r="I13" s="271">
        <v>1350</v>
      </c>
      <c r="J13" s="276">
        <v>1343</v>
      </c>
    </row>
    <row r="14" spans="1:11" ht="13.5" customHeight="1">
      <c r="A14" s="15"/>
      <c r="B14" s="275"/>
      <c r="C14" s="275"/>
      <c r="D14" s="276"/>
      <c r="E14" s="275"/>
      <c r="F14" s="275"/>
      <c r="G14" s="276"/>
      <c r="H14" s="275"/>
      <c r="I14" s="275"/>
      <c r="J14" s="276"/>
    </row>
    <row r="15" spans="1:11" ht="13.5" customHeight="1">
      <c r="A15" s="15" t="s">
        <v>65</v>
      </c>
      <c r="B15" s="273">
        <v>2812</v>
      </c>
      <c r="C15" s="271">
        <v>1405</v>
      </c>
      <c r="D15" s="276">
        <v>1407</v>
      </c>
      <c r="E15" s="273">
        <v>2644</v>
      </c>
      <c r="F15" s="271">
        <v>1344</v>
      </c>
      <c r="G15" s="276">
        <v>1300</v>
      </c>
      <c r="H15" s="273">
        <v>2498</v>
      </c>
      <c r="I15" s="271">
        <v>1274</v>
      </c>
      <c r="J15" s="276">
        <v>1224</v>
      </c>
    </row>
    <row r="16" spans="1:11" ht="13.5" customHeight="1">
      <c r="A16" s="15"/>
      <c r="B16" s="275"/>
      <c r="C16" s="275"/>
      <c r="D16" s="276"/>
      <c r="E16" s="275"/>
      <c r="F16" s="275"/>
      <c r="G16" s="276"/>
      <c r="H16" s="275"/>
      <c r="I16" s="275"/>
      <c r="J16" s="276"/>
    </row>
    <row r="17" spans="1:10" ht="13.5" customHeight="1">
      <c r="A17" s="15" t="s">
        <v>66</v>
      </c>
      <c r="B17" s="273">
        <v>2217</v>
      </c>
      <c r="C17" s="271">
        <v>1077</v>
      </c>
      <c r="D17" s="276">
        <v>1140</v>
      </c>
      <c r="E17" s="273">
        <v>1925</v>
      </c>
      <c r="F17" s="271">
        <v>904</v>
      </c>
      <c r="G17" s="276">
        <v>1021</v>
      </c>
      <c r="H17" s="273">
        <v>1789</v>
      </c>
      <c r="I17" s="271">
        <v>885</v>
      </c>
      <c r="J17" s="276">
        <v>904</v>
      </c>
    </row>
    <row r="18" spans="1:10" ht="13.5" customHeight="1">
      <c r="A18" s="15"/>
      <c r="B18" s="275"/>
      <c r="C18" s="275"/>
      <c r="D18" s="276"/>
      <c r="E18" s="275"/>
      <c r="F18" s="275"/>
      <c r="G18" s="276"/>
      <c r="H18" s="275"/>
      <c r="I18" s="275"/>
      <c r="J18" s="276"/>
    </row>
    <row r="19" spans="1:10" ht="13.5" customHeight="1">
      <c r="A19" s="15" t="s">
        <v>67</v>
      </c>
      <c r="B19" s="273">
        <v>3104</v>
      </c>
      <c r="C19" s="271">
        <v>1498</v>
      </c>
      <c r="D19" s="276">
        <v>1606</v>
      </c>
      <c r="E19" s="273">
        <v>2459</v>
      </c>
      <c r="F19" s="271">
        <v>1212</v>
      </c>
      <c r="G19" s="276">
        <v>1247</v>
      </c>
      <c r="H19" s="273">
        <v>2041</v>
      </c>
      <c r="I19" s="271">
        <v>1015</v>
      </c>
      <c r="J19" s="276">
        <v>1026</v>
      </c>
    </row>
    <row r="20" spans="1:10" ht="13.5" customHeight="1">
      <c r="A20" s="15"/>
      <c r="B20" s="275"/>
      <c r="C20" s="275"/>
      <c r="D20" s="276"/>
      <c r="E20" s="275"/>
      <c r="F20" s="275"/>
      <c r="G20" s="276"/>
      <c r="H20" s="275"/>
      <c r="I20" s="275"/>
      <c r="J20" s="276"/>
    </row>
    <row r="21" spans="1:10" ht="13.5" customHeight="1">
      <c r="A21" s="15" t="s">
        <v>68</v>
      </c>
      <c r="B21" s="273">
        <v>4457</v>
      </c>
      <c r="C21" s="271">
        <v>2186</v>
      </c>
      <c r="D21" s="276">
        <v>2271</v>
      </c>
      <c r="E21" s="273">
        <v>3162</v>
      </c>
      <c r="F21" s="271">
        <v>1518</v>
      </c>
      <c r="G21" s="276">
        <v>1644</v>
      </c>
      <c r="H21" s="273">
        <v>2473</v>
      </c>
      <c r="I21" s="271">
        <v>1228</v>
      </c>
      <c r="J21" s="276">
        <v>1245</v>
      </c>
    </row>
    <row r="22" spans="1:10" ht="13.5" customHeight="1">
      <c r="A22" s="15"/>
      <c r="B22" s="275"/>
      <c r="C22" s="275"/>
      <c r="D22" s="276"/>
      <c r="E22" s="275"/>
      <c r="F22" s="275"/>
      <c r="G22" s="276"/>
      <c r="H22" s="275"/>
      <c r="I22" s="275"/>
      <c r="J22" s="276"/>
    </row>
    <row r="23" spans="1:10" ht="13.5" customHeight="1">
      <c r="A23" s="15" t="s">
        <v>69</v>
      </c>
      <c r="B23" s="273">
        <v>4507</v>
      </c>
      <c r="C23" s="271">
        <v>2209</v>
      </c>
      <c r="D23" s="276">
        <v>2298</v>
      </c>
      <c r="E23" s="273">
        <v>4537</v>
      </c>
      <c r="F23" s="271">
        <v>2245</v>
      </c>
      <c r="G23" s="276">
        <v>2292</v>
      </c>
      <c r="H23" s="273">
        <v>3131</v>
      </c>
      <c r="I23" s="271">
        <v>1511</v>
      </c>
      <c r="J23" s="276">
        <v>1620</v>
      </c>
    </row>
    <row r="24" spans="1:10" ht="13.5" customHeight="1">
      <c r="A24" s="15"/>
      <c r="B24" s="275"/>
      <c r="C24" s="275"/>
      <c r="D24" s="276"/>
      <c r="E24" s="275"/>
      <c r="F24" s="275"/>
      <c r="G24" s="276"/>
      <c r="H24" s="275"/>
      <c r="I24" s="275"/>
      <c r="J24" s="276"/>
    </row>
    <row r="25" spans="1:10" ht="13.5" customHeight="1">
      <c r="A25" s="15" t="s">
        <v>70</v>
      </c>
      <c r="B25" s="273">
        <v>3960</v>
      </c>
      <c r="C25" s="271">
        <v>1906</v>
      </c>
      <c r="D25" s="276">
        <v>2054</v>
      </c>
      <c r="E25" s="273">
        <v>4509</v>
      </c>
      <c r="F25" s="271">
        <v>2189</v>
      </c>
      <c r="G25" s="276">
        <v>2320</v>
      </c>
      <c r="H25" s="273">
        <v>4499</v>
      </c>
      <c r="I25" s="271">
        <v>2241</v>
      </c>
      <c r="J25" s="276">
        <v>2258</v>
      </c>
    </row>
    <row r="26" spans="1:10" ht="13.5" customHeight="1">
      <c r="A26" s="15"/>
      <c r="B26" s="275"/>
      <c r="C26" s="275"/>
      <c r="D26" s="276"/>
      <c r="E26" s="275"/>
      <c r="F26" s="275"/>
      <c r="G26" s="276"/>
      <c r="H26" s="275"/>
      <c r="I26" s="275"/>
      <c r="J26" s="276"/>
    </row>
    <row r="27" spans="1:10" ht="13.5" customHeight="1">
      <c r="A27" s="15" t="s">
        <v>71</v>
      </c>
      <c r="B27" s="273">
        <v>3896</v>
      </c>
      <c r="C27" s="271">
        <v>1975</v>
      </c>
      <c r="D27" s="276">
        <v>1921</v>
      </c>
      <c r="E27" s="273">
        <v>3972</v>
      </c>
      <c r="F27" s="271">
        <v>1948</v>
      </c>
      <c r="G27" s="276">
        <v>2024</v>
      </c>
      <c r="H27" s="273">
        <v>4446</v>
      </c>
      <c r="I27" s="271">
        <v>2181</v>
      </c>
      <c r="J27" s="276">
        <v>2265</v>
      </c>
    </row>
    <row r="28" spans="1:10" ht="13.5" customHeight="1">
      <c r="A28" s="15"/>
      <c r="B28" s="275"/>
      <c r="C28" s="275"/>
      <c r="D28" s="276"/>
      <c r="E28" s="275"/>
      <c r="F28" s="275"/>
      <c r="G28" s="276"/>
      <c r="H28" s="275"/>
      <c r="I28" s="275"/>
      <c r="J28" s="276"/>
    </row>
    <row r="29" spans="1:10" ht="13.5" customHeight="1">
      <c r="A29" s="15" t="s">
        <v>72</v>
      </c>
      <c r="B29" s="273">
        <v>4675</v>
      </c>
      <c r="C29" s="271">
        <v>2186</v>
      </c>
      <c r="D29" s="276">
        <v>2489</v>
      </c>
      <c r="E29" s="273">
        <v>3929</v>
      </c>
      <c r="F29" s="271">
        <v>1973</v>
      </c>
      <c r="G29" s="276">
        <v>1956</v>
      </c>
      <c r="H29" s="273">
        <v>3915</v>
      </c>
      <c r="I29" s="271">
        <v>1880</v>
      </c>
      <c r="J29" s="276">
        <v>2035</v>
      </c>
    </row>
    <row r="30" spans="1:10" ht="13.5" customHeight="1">
      <c r="A30" s="15"/>
      <c r="B30" s="275"/>
      <c r="C30" s="275"/>
      <c r="D30" s="276"/>
      <c r="E30" s="275"/>
      <c r="F30" s="275"/>
      <c r="G30" s="276"/>
      <c r="H30" s="275"/>
      <c r="I30" s="275"/>
      <c r="J30" s="276"/>
    </row>
    <row r="31" spans="1:10" ht="13.5" customHeight="1">
      <c r="A31" s="15" t="s">
        <v>73</v>
      </c>
      <c r="B31" s="273">
        <v>6721</v>
      </c>
      <c r="C31" s="271">
        <v>3083</v>
      </c>
      <c r="D31" s="276">
        <v>3638</v>
      </c>
      <c r="E31" s="273">
        <v>4860</v>
      </c>
      <c r="F31" s="271">
        <v>2187</v>
      </c>
      <c r="G31" s="276">
        <v>2673</v>
      </c>
      <c r="H31" s="273">
        <v>3974</v>
      </c>
      <c r="I31" s="271">
        <v>1982</v>
      </c>
      <c r="J31" s="276">
        <v>1992</v>
      </c>
    </row>
    <row r="32" spans="1:10" ht="13.5" customHeight="1">
      <c r="A32" s="15"/>
      <c r="B32" s="275"/>
      <c r="C32" s="275"/>
      <c r="D32" s="276"/>
      <c r="E32" s="275"/>
      <c r="F32" s="275"/>
      <c r="G32" s="276"/>
      <c r="H32" s="275"/>
      <c r="I32" s="275"/>
      <c r="J32" s="276"/>
    </row>
    <row r="33" spans="1:10" ht="13.5" customHeight="1">
      <c r="A33" s="15" t="s">
        <v>74</v>
      </c>
      <c r="B33" s="273">
        <v>6849</v>
      </c>
      <c r="C33" s="271">
        <v>3099</v>
      </c>
      <c r="D33" s="276">
        <v>3750</v>
      </c>
      <c r="E33" s="273">
        <v>7258</v>
      </c>
      <c r="F33" s="271">
        <v>3346</v>
      </c>
      <c r="G33" s="276">
        <v>3912</v>
      </c>
      <c r="H33" s="273">
        <v>5083</v>
      </c>
      <c r="I33" s="271">
        <v>2330</v>
      </c>
      <c r="J33" s="276">
        <v>2753</v>
      </c>
    </row>
    <row r="34" spans="1:10" ht="13.5" customHeight="1">
      <c r="A34" s="15"/>
      <c r="B34" s="275"/>
      <c r="C34" s="275"/>
      <c r="D34" s="276"/>
      <c r="E34" s="275"/>
      <c r="F34" s="275"/>
      <c r="G34" s="276"/>
      <c r="H34" s="275"/>
      <c r="I34" s="275"/>
      <c r="J34" s="276"/>
    </row>
    <row r="35" spans="1:10" ht="13.5" customHeight="1">
      <c r="A35" s="15" t="s">
        <v>75</v>
      </c>
      <c r="B35" s="273">
        <v>6081</v>
      </c>
      <c r="C35" s="271">
        <v>2880</v>
      </c>
      <c r="D35" s="276">
        <v>3201</v>
      </c>
      <c r="E35" s="273">
        <v>7091</v>
      </c>
      <c r="F35" s="271">
        <v>3254</v>
      </c>
      <c r="G35" s="276">
        <v>3837</v>
      </c>
      <c r="H35" s="273">
        <v>7361</v>
      </c>
      <c r="I35" s="271">
        <v>3432</v>
      </c>
      <c r="J35" s="276">
        <v>3929</v>
      </c>
    </row>
    <row r="36" spans="1:10" ht="13.5" customHeight="1">
      <c r="A36" s="15"/>
      <c r="B36" s="275"/>
      <c r="C36" s="275"/>
      <c r="D36" s="276"/>
      <c r="E36" s="275"/>
      <c r="F36" s="275"/>
      <c r="G36" s="276"/>
      <c r="H36" s="275"/>
      <c r="I36" s="275"/>
      <c r="J36" s="276"/>
    </row>
    <row r="37" spans="1:10" ht="13.5" customHeight="1">
      <c r="A37" s="15" t="s">
        <v>76</v>
      </c>
      <c r="B37" s="273">
        <v>5047</v>
      </c>
      <c r="C37" s="271">
        <v>2257</v>
      </c>
      <c r="D37" s="276">
        <v>2790</v>
      </c>
      <c r="E37" s="273">
        <v>5925</v>
      </c>
      <c r="F37" s="271">
        <v>2735</v>
      </c>
      <c r="G37" s="276">
        <v>3190</v>
      </c>
      <c r="H37" s="273">
        <v>6812</v>
      </c>
      <c r="I37" s="271">
        <v>3085</v>
      </c>
      <c r="J37" s="276">
        <v>3727</v>
      </c>
    </row>
    <row r="38" spans="1:10" ht="13.5" customHeight="1">
      <c r="A38" s="15"/>
      <c r="B38" s="275"/>
      <c r="C38" s="275"/>
      <c r="D38" s="276"/>
      <c r="E38" s="275"/>
      <c r="F38" s="275"/>
      <c r="G38" s="276"/>
      <c r="H38" s="275"/>
      <c r="I38" s="275"/>
      <c r="J38" s="276"/>
    </row>
    <row r="39" spans="1:10" ht="13.5" customHeight="1">
      <c r="A39" s="15" t="s">
        <v>77</v>
      </c>
      <c r="B39" s="273">
        <v>3939</v>
      </c>
      <c r="C39" s="271">
        <v>1624</v>
      </c>
      <c r="D39" s="276">
        <v>2315</v>
      </c>
      <c r="E39" s="273">
        <v>4574</v>
      </c>
      <c r="F39" s="271">
        <v>1954</v>
      </c>
      <c r="G39" s="276">
        <v>2620</v>
      </c>
      <c r="H39" s="273">
        <v>5290</v>
      </c>
      <c r="I39" s="271">
        <v>2385</v>
      </c>
      <c r="J39" s="276">
        <v>2905</v>
      </c>
    </row>
    <row r="40" spans="1:10" ht="13.5" customHeight="1">
      <c r="A40" s="15"/>
      <c r="B40" s="275"/>
      <c r="C40" s="275"/>
      <c r="D40" s="276"/>
      <c r="E40" s="275"/>
      <c r="F40" s="275"/>
      <c r="G40" s="276"/>
      <c r="H40" s="275"/>
      <c r="I40" s="275"/>
      <c r="J40" s="276"/>
    </row>
    <row r="41" spans="1:10" ht="13.5" customHeight="1">
      <c r="A41" s="15" t="s">
        <v>78</v>
      </c>
      <c r="B41" s="273">
        <v>2500</v>
      </c>
      <c r="C41" s="271">
        <v>913</v>
      </c>
      <c r="D41" s="276">
        <v>1587</v>
      </c>
      <c r="E41" s="273">
        <v>3181</v>
      </c>
      <c r="F41" s="271">
        <v>1196</v>
      </c>
      <c r="G41" s="276">
        <v>1985</v>
      </c>
      <c r="H41" s="273">
        <v>3724</v>
      </c>
      <c r="I41" s="271">
        <v>1463</v>
      </c>
      <c r="J41" s="276">
        <v>2261</v>
      </c>
    </row>
    <row r="42" spans="1:10" ht="13.5" customHeight="1">
      <c r="A42" s="15"/>
      <c r="B42" s="275"/>
      <c r="C42" s="275"/>
      <c r="D42" s="276"/>
      <c r="E42" s="275"/>
      <c r="F42" s="275"/>
      <c r="G42" s="276"/>
      <c r="H42" s="275"/>
      <c r="I42" s="275"/>
      <c r="J42" s="276"/>
    </row>
    <row r="43" spans="1:10" ht="13.5" customHeight="1">
      <c r="A43" s="15" t="s">
        <v>79</v>
      </c>
      <c r="B43" s="273">
        <v>1453</v>
      </c>
      <c r="C43" s="271">
        <v>432</v>
      </c>
      <c r="D43" s="276">
        <v>1021</v>
      </c>
      <c r="E43" s="273">
        <v>1748</v>
      </c>
      <c r="F43" s="271">
        <v>545</v>
      </c>
      <c r="G43" s="276">
        <v>1203</v>
      </c>
      <c r="H43" s="273">
        <v>2268</v>
      </c>
      <c r="I43" s="271">
        <v>716</v>
      </c>
      <c r="J43" s="276">
        <v>1552</v>
      </c>
    </row>
    <row r="44" spans="1:10" ht="13.5" customHeight="1">
      <c r="A44" s="15"/>
      <c r="B44" s="275"/>
      <c r="C44" s="275"/>
      <c r="D44" s="276"/>
      <c r="E44" s="275"/>
      <c r="F44" s="275"/>
      <c r="G44" s="276"/>
      <c r="H44" s="275"/>
      <c r="I44" s="275"/>
      <c r="J44" s="276"/>
    </row>
    <row r="45" spans="1:10" ht="13.5" customHeight="1">
      <c r="A45" s="15" t="s">
        <v>80</v>
      </c>
      <c r="B45" s="273">
        <v>565</v>
      </c>
      <c r="C45" s="271">
        <v>171</v>
      </c>
      <c r="D45" s="276">
        <v>394</v>
      </c>
      <c r="E45" s="273">
        <v>786</v>
      </c>
      <c r="F45" s="271">
        <v>191</v>
      </c>
      <c r="G45" s="276">
        <v>595</v>
      </c>
      <c r="H45" s="273">
        <v>957</v>
      </c>
      <c r="I45" s="271">
        <v>219</v>
      </c>
      <c r="J45" s="276">
        <v>738</v>
      </c>
    </row>
    <row r="46" spans="1:10" ht="13.5" customHeight="1">
      <c r="A46" s="15"/>
      <c r="B46" s="275"/>
      <c r="C46" s="275"/>
      <c r="D46" s="276"/>
      <c r="E46" s="275"/>
      <c r="F46" s="275"/>
      <c r="G46" s="276"/>
      <c r="H46" s="275"/>
      <c r="I46" s="275"/>
      <c r="J46" s="276"/>
    </row>
    <row r="47" spans="1:10" ht="13.5" customHeight="1">
      <c r="A47" s="15" t="s">
        <v>81</v>
      </c>
      <c r="B47" s="273">
        <v>155</v>
      </c>
      <c r="C47" s="275">
        <v>27</v>
      </c>
      <c r="D47" s="276">
        <v>128</v>
      </c>
      <c r="E47" s="273">
        <v>242</v>
      </c>
      <c r="F47" s="275">
        <v>59</v>
      </c>
      <c r="G47" s="276">
        <v>183</v>
      </c>
      <c r="H47" s="273">
        <v>350</v>
      </c>
      <c r="I47" s="275">
        <v>60</v>
      </c>
      <c r="J47" s="276">
        <v>290</v>
      </c>
    </row>
    <row r="48" spans="1:10" ht="13.5" customHeight="1">
      <c r="A48" s="15"/>
      <c r="B48" s="278"/>
      <c r="C48" s="275"/>
      <c r="D48" s="276"/>
      <c r="E48" s="278"/>
      <c r="F48" s="275"/>
      <c r="G48" s="276"/>
      <c r="H48" s="278"/>
      <c r="I48" s="275"/>
      <c r="J48" s="276"/>
    </row>
    <row r="49" spans="1:10" ht="13.5" customHeight="1">
      <c r="A49" s="15" t="s">
        <v>82</v>
      </c>
      <c r="B49" s="275">
        <v>528</v>
      </c>
      <c r="C49" s="271">
        <v>254</v>
      </c>
      <c r="D49" s="276">
        <v>274</v>
      </c>
      <c r="E49" s="275">
        <v>621</v>
      </c>
      <c r="F49" s="271">
        <v>390</v>
      </c>
      <c r="G49" s="276">
        <v>231</v>
      </c>
      <c r="H49" s="275">
        <v>905</v>
      </c>
      <c r="I49" s="271">
        <v>477</v>
      </c>
      <c r="J49" s="276">
        <v>428</v>
      </c>
    </row>
    <row r="50" spans="1:10" ht="13.5" customHeight="1">
      <c r="A50" s="10"/>
      <c r="B50" s="14"/>
      <c r="C50" s="13"/>
      <c r="D50" s="14"/>
      <c r="E50" s="13"/>
      <c r="F50" s="14"/>
      <c r="G50" s="69"/>
      <c r="H50" s="279"/>
      <c r="I50" s="280"/>
      <c r="J50" s="281"/>
    </row>
    <row r="51" spans="1:10" ht="7.5" customHeight="1">
      <c r="A51" s="9"/>
      <c r="B51" s="4"/>
      <c r="C51" s="4"/>
      <c r="D51" s="4"/>
      <c r="E51" s="4"/>
      <c r="F51" s="4"/>
      <c r="G51" s="4"/>
      <c r="H51" s="4"/>
      <c r="I51" s="4"/>
      <c r="J51" s="4"/>
    </row>
    <row r="52" spans="1:10">
      <c r="A52" s="9"/>
      <c r="B52" s="4"/>
      <c r="C52" s="4"/>
      <c r="D52" s="4"/>
      <c r="E52" s="4"/>
      <c r="F52" s="4"/>
      <c r="G52" s="4"/>
      <c r="H52" s="307" t="s">
        <v>83</v>
      </c>
      <c r="I52" s="307"/>
      <c r="J52" s="307"/>
    </row>
  </sheetData>
  <mergeCells count="6">
    <mergeCell ref="A3:A4"/>
    <mergeCell ref="I1:J2"/>
    <mergeCell ref="H52:J52"/>
    <mergeCell ref="E3:G3"/>
    <mergeCell ref="H3:J3"/>
    <mergeCell ref="B3:D3"/>
  </mergeCells>
  <phoneticPr fontId="2"/>
  <pageMargins left="0.78740157480314965" right="0.39370078740157483" top="0.78740157480314965" bottom="0.59055118110236227" header="0.59055118110236227" footer="0.59055118110236227"/>
  <pageSetup paperSize="9" firstPageNumber="15" orientation="portrait" useFirstPageNumber="1" r:id="rId1"/>
  <headerFooter alignWithMargins="0">
    <oddFooter>&amp;C－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04AA-2685-47B1-8870-7D99D2230272}">
  <sheetPr>
    <pageSetUpPr fitToPage="1"/>
  </sheetPr>
  <dimension ref="A1:P69"/>
  <sheetViews>
    <sheetView showGridLines="0" topLeftCell="A34" zoomScale="82" zoomScaleNormal="82" workbookViewId="0">
      <selection activeCell="F61" sqref="F61"/>
    </sheetView>
  </sheetViews>
  <sheetFormatPr defaultRowHeight="12.75"/>
  <cols>
    <col min="1" max="1" width="12.7109375" style="126" customWidth="1"/>
    <col min="2" max="7" width="10.7109375" style="126" customWidth="1"/>
    <col min="8" max="8" width="10.7109375" style="127" customWidth="1"/>
    <col min="9" max="9" width="3" style="126" customWidth="1"/>
    <col min="10" max="11" width="12.7109375" style="119" customWidth="1"/>
    <col min="12" max="12" width="10.7109375" style="127" customWidth="1"/>
    <col min="13" max="13" width="10.7109375" style="126" customWidth="1"/>
    <col min="14" max="16" width="11.7109375" style="126" customWidth="1"/>
    <col min="17" max="256" width="9.140625" style="126"/>
    <col min="257" max="257" width="12.7109375" style="126" customWidth="1"/>
    <col min="258" max="264" width="10.7109375" style="126" customWidth="1"/>
    <col min="265" max="265" width="3" style="126" customWidth="1"/>
    <col min="266" max="267" width="12.7109375" style="126" customWidth="1"/>
    <col min="268" max="269" width="10.7109375" style="126" customWidth="1"/>
    <col min="270" max="272" width="11.7109375" style="126" customWidth="1"/>
    <col min="273" max="512" width="9.140625" style="126"/>
    <col min="513" max="513" width="12.7109375" style="126" customWidth="1"/>
    <col min="514" max="520" width="10.7109375" style="126" customWidth="1"/>
    <col min="521" max="521" width="3" style="126" customWidth="1"/>
    <col min="522" max="523" width="12.7109375" style="126" customWidth="1"/>
    <col min="524" max="525" width="10.7109375" style="126" customWidth="1"/>
    <col min="526" max="528" width="11.7109375" style="126" customWidth="1"/>
    <col min="529" max="768" width="9.140625" style="126"/>
    <col min="769" max="769" width="12.7109375" style="126" customWidth="1"/>
    <col min="770" max="776" width="10.7109375" style="126" customWidth="1"/>
    <col min="777" max="777" width="3" style="126" customWidth="1"/>
    <col min="778" max="779" width="12.7109375" style="126" customWidth="1"/>
    <col min="780" max="781" width="10.7109375" style="126" customWidth="1"/>
    <col min="782" max="784" width="11.7109375" style="126" customWidth="1"/>
    <col min="785" max="1024" width="9.140625" style="126"/>
    <col min="1025" max="1025" width="12.7109375" style="126" customWidth="1"/>
    <col min="1026" max="1032" width="10.7109375" style="126" customWidth="1"/>
    <col min="1033" max="1033" width="3" style="126" customWidth="1"/>
    <col min="1034" max="1035" width="12.7109375" style="126" customWidth="1"/>
    <col min="1036" max="1037" width="10.7109375" style="126" customWidth="1"/>
    <col min="1038" max="1040" width="11.7109375" style="126" customWidth="1"/>
    <col min="1041" max="1280" width="9.140625" style="126"/>
    <col min="1281" max="1281" width="12.7109375" style="126" customWidth="1"/>
    <col min="1282" max="1288" width="10.7109375" style="126" customWidth="1"/>
    <col min="1289" max="1289" width="3" style="126" customWidth="1"/>
    <col min="1290" max="1291" width="12.7109375" style="126" customWidth="1"/>
    <col min="1292" max="1293" width="10.7109375" style="126" customWidth="1"/>
    <col min="1294" max="1296" width="11.7109375" style="126" customWidth="1"/>
    <col min="1297" max="1536" width="9.140625" style="126"/>
    <col min="1537" max="1537" width="12.7109375" style="126" customWidth="1"/>
    <col min="1538" max="1544" width="10.7109375" style="126" customWidth="1"/>
    <col min="1545" max="1545" width="3" style="126" customWidth="1"/>
    <col min="1546" max="1547" width="12.7109375" style="126" customWidth="1"/>
    <col min="1548" max="1549" width="10.7109375" style="126" customWidth="1"/>
    <col min="1550" max="1552" width="11.7109375" style="126" customWidth="1"/>
    <col min="1553" max="1792" width="9.140625" style="126"/>
    <col min="1793" max="1793" width="12.7109375" style="126" customWidth="1"/>
    <col min="1794" max="1800" width="10.7109375" style="126" customWidth="1"/>
    <col min="1801" max="1801" width="3" style="126" customWidth="1"/>
    <col min="1802" max="1803" width="12.7109375" style="126" customWidth="1"/>
    <col min="1804" max="1805" width="10.7109375" style="126" customWidth="1"/>
    <col min="1806" max="1808" width="11.7109375" style="126" customWidth="1"/>
    <col min="1809" max="2048" width="9.140625" style="126"/>
    <col min="2049" max="2049" width="12.7109375" style="126" customWidth="1"/>
    <col min="2050" max="2056" width="10.7109375" style="126" customWidth="1"/>
    <col min="2057" max="2057" width="3" style="126" customWidth="1"/>
    <col min="2058" max="2059" width="12.7109375" style="126" customWidth="1"/>
    <col min="2060" max="2061" width="10.7109375" style="126" customWidth="1"/>
    <col min="2062" max="2064" width="11.7109375" style="126" customWidth="1"/>
    <col min="2065" max="2304" width="9.140625" style="126"/>
    <col min="2305" max="2305" width="12.7109375" style="126" customWidth="1"/>
    <col min="2306" max="2312" width="10.7109375" style="126" customWidth="1"/>
    <col min="2313" max="2313" width="3" style="126" customWidth="1"/>
    <col min="2314" max="2315" width="12.7109375" style="126" customWidth="1"/>
    <col min="2316" max="2317" width="10.7109375" style="126" customWidth="1"/>
    <col min="2318" max="2320" width="11.7109375" style="126" customWidth="1"/>
    <col min="2321" max="2560" width="9.140625" style="126"/>
    <col min="2561" max="2561" width="12.7109375" style="126" customWidth="1"/>
    <col min="2562" max="2568" width="10.7109375" style="126" customWidth="1"/>
    <col min="2569" max="2569" width="3" style="126" customWidth="1"/>
    <col min="2570" max="2571" width="12.7109375" style="126" customWidth="1"/>
    <col min="2572" max="2573" width="10.7109375" style="126" customWidth="1"/>
    <col min="2574" max="2576" width="11.7109375" style="126" customWidth="1"/>
    <col min="2577" max="2816" width="9.140625" style="126"/>
    <col min="2817" max="2817" width="12.7109375" style="126" customWidth="1"/>
    <col min="2818" max="2824" width="10.7109375" style="126" customWidth="1"/>
    <col min="2825" max="2825" width="3" style="126" customWidth="1"/>
    <col min="2826" max="2827" width="12.7109375" style="126" customWidth="1"/>
    <col min="2828" max="2829" width="10.7109375" style="126" customWidth="1"/>
    <col min="2830" max="2832" width="11.7109375" style="126" customWidth="1"/>
    <col min="2833" max="3072" width="9.140625" style="126"/>
    <col min="3073" max="3073" width="12.7109375" style="126" customWidth="1"/>
    <col min="3074" max="3080" width="10.7109375" style="126" customWidth="1"/>
    <col min="3081" max="3081" width="3" style="126" customWidth="1"/>
    <col min="3082" max="3083" width="12.7109375" style="126" customWidth="1"/>
    <col min="3084" max="3085" width="10.7109375" style="126" customWidth="1"/>
    <col min="3086" max="3088" width="11.7109375" style="126" customWidth="1"/>
    <col min="3089" max="3328" width="9.140625" style="126"/>
    <col min="3329" max="3329" width="12.7109375" style="126" customWidth="1"/>
    <col min="3330" max="3336" width="10.7109375" style="126" customWidth="1"/>
    <col min="3337" max="3337" width="3" style="126" customWidth="1"/>
    <col min="3338" max="3339" width="12.7109375" style="126" customWidth="1"/>
    <col min="3340" max="3341" width="10.7109375" style="126" customWidth="1"/>
    <col min="3342" max="3344" width="11.7109375" style="126" customWidth="1"/>
    <col min="3345" max="3584" width="9.140625" style="126"/>
    <col min="3585" max="3585" width="12.7109375" style="126" customWidth="1"/>
    <col min="3586" max="3592" width="10.7109375" style="126" customWidth="1"/>
    <col min="3593" max="3593" width="3" style="126" customWidth="1"/>
    <col min="3594" max="3595" width="12.7109375" style="126" customWidth="1"/>
    <col min="3596" max="3597" width="10.7109375" style="126" customWidth="1"/>
    <col min="3598" max="3600" width="11.7109375" style="126" customWidth="1"/>
    <col min="3601" max="3840" width="9.140625" style="126"/>
    <col min="3841" max="3841" width="12.7109375" style="126" customWidth="1"/>
    <col min="3842" max="3848" width="10.7109375" style="126" customWidth="1"/>
    <col min="3849" max="3849" width="3" style="126" customWidth="1"/>
    <col min="3850" max="3851" width="12.7109375" style="126" customWidth="1"/>
    <col min="3852" max="3853" width="10.7109375" style="126" customWidth="1"/>
    <col min="3854" max="3856" width="11.7109375" style="126" customWidth="1"/>
    <col min="3857" max="4096" width="9.140625" style="126"/>
    <col min="4097" max="4097" width="12.7109375" style="126" customWidth="1"/>
    <col min="4098" max="4104" width="10.7109375" style="126" customWidth="1"/>
    <col min="4105" max="4105" width="3" style="126" customWidth="1"/>
    <col min="4106" max="4107" width="12.7109375" style="126" customWidth="1"/>
    <col min="4108" max="4109" width="10.7109375" style="126" customWidth="1"/>
    <col min="4110" max="4112" width="11.7109375" style="126" customWidth="1"/>
    <col min="4113" max="4352" width="9.140625" style="126"/>
    <col min="4353" max="4353" width="12.7109375" style="126" customWidth="1"/>
    <col min="4354" max="4360" width="10.7109375" style="126" customWidth="1"/>
    <col min="4361" max="4361" width="3" style="126" customWidth="1"/>
    <col min="4362" max="4363" width="12.7109375" style="126" customWidth="1"/>
    <col min="4364" max="4365" width="10.7109375" style="126" customWidth="1"/>
    <col min="4366" max="4368" width="11.7109375" style="126" customWidth="1"/>
    <col min="4369" max="4608" width="9.140625" style="126"/>
    <col min="4609" max="4609" width="12.7109375" style="126" customWidth="1"/>
    <col min="4610" max="4616" width="10.7109375" style="126" customWidth="1"/>
    <col min="4617" max="4617" width="3" style="126" customWidth="1"/>
    <col min="4618" max="4619" width="12.7109375" style="126" customWidth="1"/>
    <col min="4620" max="4621" width="10.7109375" style="126" customWidth="1"/>
    <col min="4622" max="4624" width="11.7109375" style="126" customWidth="1"/>
    <col min="4625" max="4864" width="9.140625" style="126"/>
    <col min="4865" max="4865" width="12.7109375" style="126" customWidth="1"/>
    <col min="4866" max="4872" width="10.7109375" style="126" customWidth="1"/>
    <col min="4873" max="4873" width="3" style="126" customWidth="1"/>
    <col min="4874" max="4875" width="12.7109375" style="126" customWidth="1"/>
    <col min="4876" max="4877" width="10.7109375" style="126" customWidth="1"/>
    <col min="4878" max="4880" width="11.7109375" style="126" customWidth="1"/>
    <col min="4881" max="5120" width="9.140625" style="126"/>
    <col min="5121" max="5121" width="12.7109375" style="126" customWidth="1"/>
    <col min="5122" max="5128" width="10.7109375" style="126" customWidth="1"/>
    <col min="5129" max="5129" width="3" style="126" customWidth="1"/>
    <col min="5130" max="5131" width="12.7109375" style="126" customWidth="1"/>
    <col min="5132" max="5133" width="10.7109375" style="126" customWidth="1"/>
    <col min="5134" max="5136" width="11.7109375" style="126" customWidth="1"/>
    <col min="5137" max="5376" width="9.140625" style="126"/>
    <col min="5377" max="5377" width="12.7109375" style="126" customWidth="1"/>
    <col min="5378" max="5384" width="10.7109375" style="126" customWidth="1"/>
    <col min="5385" max="5385" width="3" style="126" customWidth="1"/>
    <col min="5386" max="5387" width="12.7109375" style="126" customWidth="1"/>
    <col min="5388" max="5389" width="10.7109375" style="126" customWidth="1"/>
    <col min="5390" max="5392" width="11.7109375" style="126" customWidth="1"/>
    <col min="5393" max="5632" width="9.140625" style="126"/>
    <col min="5633" max="5633" width="12.7109375" style="126" customWidth="1"/>
    <col min="5634" max="5640" width="10.7109375" style="126" customWidth="1"/>
    <col min="5641" max="5641" width="3" style="126" customWidth="1"/>
    <col min="5642" max="5643" width="12.7109375" style="126" customWidth="1"/>
    <col min="5644" max="5645" width="10.7109375" style="126" customWidth="1"/>
    <col min="5646" max="5648" width="11.7109375" style="126" customWidth="1"/>
    <col min="5649" max="5888" width="9.140625" style="126"/>
    <col min="5889" max="5889" width="12.7109375" style="126" customWidth="1"/>
    <col min="5890" max="5896" width="10.7109375" style="126" customWidth="1"/>
    <col min="5897" max="5897" width="3" style="126" customWidth="1"/>
    <col min="5898" max="5899" width="12.7109375" style="126" customWidth="1"/>
    <col min="5900" max="5901" width="10.7109375" style="126" customWidth="1"/>
    <col min="5902" max="5904" width="11.7109375" style="126" customWidth="1"/>
    <col min="5905" max="6144" width="9.140625" style="126"/>
    <col min="6145" max="6145" width="12.7109375" style="126" customWidth="1"/>
    <col min="6146" max="6152" width="10.7109375" style="126" customWidth="1"/>
    <col min="6153" max="6153" width="3" style="126" customWidth="1"/>
    <col min="6154" max="6155" width="12.7109375" style="126" customWidth="1"/>
    <col min="6156" max="6157" width="10.7109375" style="126" customWidth="1"/>
    <col min="6158" max="6160" width="11.7109375" style="126" customWidth="1"/>
    <col min="6161" max="6400" width="9.140625" style="126"/>
    <col min="6401" max="6401" width="12.7109375" style="126" customWidth="1"/>
    <col min="6402" max="6408" width="10.7109375" style="126" customWidth="1"/>
    <col min="6409" max="6409" width="3" style="126" customWidth="1"/>
    <col min="6410" max="6411" width="12.7109375" style="126" customWidth="1"/>
    <col min="6412" max="6413" width="10.7109375" style="126" customWidth="1"/>
    <col min="6414" max="6416" width="11.7109375" style="126" customWidth="1"/>
    <col min="6417" max="6656" width="9.140625" style="126"/>
    <col min="6657" max="6657" width="12.7109375" style="126" customWidth="1"/>
    <col min="6658" max="6664" width="10.7109375" style="126" customWidth="1"/>
    <col min="6665" max="6665" width="3" style="126" customWidth="1"/>
    <col min="6666" max="6667" width="12.7109375" style="126" customWidth="1"/>
    <col min="6668" max="6669" width="10.7109375" style="126" customWidth="1"/>
    <col min="6670" max="6672" width="11.7109375" style="126" customWidth="1"/>
    <col min="6673" max="6912" width="9.140625" style="126"/>
    <col min="6913" max="6913" width="12.7109375" style="126" customWidth="1"/>
    <col min="6914" max="6920" width="10.7109375" style="126" customWidth="1"/>
    <col min="6921" max="6921" width="3" style="126" customWidth="1"/>
    <col min="6922" max="6923" width="12.7109375" style="126" customWidth="1"/>
    <col min="6924" max="6925" width="10.7109375" style="126" customWidth="1"/>
    <col min="6926" max="6928" width="11.7109375" style="126" customWidth="1"/>
    <col min="6929" max="7168" width="9.140625" style="126"/>
    <col min="7169" max="7169" width="12.7109375" style="126" customWidth="1"/>
    <col min="7170" max="7176" width="10.7109375" style="126" customWidth="1"/>
    <col min="7177" max="7177" width="3" style="126" customWidth="1"/>
    <col min="7178" max="7179" width="12.7109375" style="126" customWidth="1"/>
    <col min="7180" max="7181" width="10.7109375" style="126" customWidth="1"/>
    <col min="7182" max="7184" width="11.7109375" style="126" customWidth="1"/>
    <col min="7185" max="7424" width="9.140625" style="126"/>
    <col min="7425" max="7425" width="12.7109375" style="126" customWidth="1"/>
    <col min="7426" max="7432" width="10.7109375" style="126" customWidth="1"/>
    <col min="7433" max="7433" width="3" style="126" customWidth="1"/>
    <col min="7434" max="7435" width="12.7109375" style="126" customWidth="1"/>
    <col min="7436" max="7437" width="10.7109375" style="126" customWidth="1"/>
    <col min="7438" max="7440" width="11.7109375" style="126" customWidth="1"/>
    <col min="7441" max="7680" width="9.140625" style="126"/>
    <col min="7681" max="7681" width="12.7109375" style="126" customWidth="1"/>
    <col min="7682" max="7688" width="10.7109375" style="126" customWidth="1"/>
    <col min="7689" max="7689" width="3" style="126" customWidth="1"/>
    <col min="7690" max="7691" width="12.7109375" style="126" customWidth="1"/>
    <col min="7692" max="7693" width="10.7109375" style="126" customWidth="1"/>
    <col min="7694" max="7696" width="11.7109375" style="126" customWidth="1"/>
    <col min="7697" max="7936" width="9.140625" style="126"/>
    <col min="7937" max="7937" width="12.7109375" style="126" customWidth="1"/>
    <col min="7938" max="7944" width="10.7109375" style="126" customWidth="1"/>
    <col min="7945" max="7945" width="3" style="126" customWidth="1"/>
    <col min="7946" max="7947" width="12.7109375" style="126" customWidth="1"/>
    <col min="7948" max="7949" width="10.7109375" style="126" customWidth="1"/>
    <col min="7950" max="7952" width="11.7109375" style="126" customWidth="1"/>
    <col min="7953" max="8192" width="9.140625" style="126"/>
    <col min="8193" max="8193" width="12.7109375" style="126" customWidth="1"/>
    <col min="8194" max="8200" width="10.7109375" style="126" customWidth="1"/>
    <col min="8201" max="8201" width="3" style="126" customWidth="1"/>
    <col min="8202" max="8203" width="12.7109375" style="126" customWidth="1"/>
    <col min="8204" max="8205" width="10.7109375" style="126" customWidth="1"/>
    <col min="8206" max="8208" width="11.7109375" style="126" customWidth="1"/>
    <col min="8209" max="8448" width="9.140625" style="126"/>
    <col min="8449" max="8449" width="12.7109375" style="126" customWidth="1"/>
    <col min="8450" max="8456" width="10.7109375" style="126" customWidth="1"/>
    <col min="8457" max="8457" width="3" style="126" customWidth="1"/>
    <col min="8458" max="8459" width="12.7109375" style="126" customWidth="1"/>
    <col min="8460" max="8461" width="10.7109375" style="126" customWidth="1"/>
    <col min="8462" max="8464" width="11.7109375" style="126" customWidth="1"/>
    <col min="8465" max="8704" width="9.140625" style="126"/>
    <col min="8705" max="8705" width="12.7109375" style="126" customWidth="1"/>
    <col min="8706" max="8712" width="10.7109375" style="126" customWidth="1"/>
    <col min="8713" max="8713" width="3" style="126" customWidth="1"/>
    <col min="8714" max="8715" width="12.7109375" style="126" customWidth="1"/>
    <col min="8716" max="8717" width="10.7109375" style="126" customWidth="1"/>
    <col min="8718" max="8720" width="11.7109375" style="126" customWidth="1"/>
    <col min="8721" max="8960" width="9.140625" style="126"/>
    <col min="8961" max="8961" width="12.7109375" style="126" customWidth="1"/>
    <col min="8962" max="8968" width="10.7109375" style="126" customWidth="1"/>
    <col min="8969" max="8969" width="3" style="126" customWidth="1"/>
    <col min="8970" max="8971" width="12.7109375" style="126" customWidth="1"/>
    <col min="8972" max="8973" width="10.7109375" style="126" customWidth="1"/>
    <col min="8974" max="8976" width="11.7109375" style="126" customWidth="1"/>
    <col min="8977" max="9216" width="9.140625" style="126"/>
    <col min="9217" max="9217" width="12.7109375" style="126" customWidth="1"/>
    <col min="9218" max="9224" width="10.7109375" style="126" customWidth="1"/>
    <col min="9225" max="9225" width="3" style="126" customWidth="1"/>
    <col min="9226" max="9227" width="12.7109375" style="126" customWidth="1"/>
    <col min="9228" max="9229" width="10.7109375" style="126" customWidth="1"/>
    <col min="9230" max="9232" width="11.7109375" style="126" customWidth="1"/>
    <col min="9233" max="9472" width="9.140625" style="126"/>
    <col min="9473" max="9473" width="12.7109375" style="126" customWidth="1"/>
    <col min="9474" max="9480" width="10.7109375" style="126" customWidth="1"/>
    <col min="9481" max="9481" width="3" style="126" customWidth="1"/>
    <col min="9482" max="9483" width="12.7109375" style="126" customWidth="1"/>
    <col min="9484" max="9485" width="10.7109375" style="126" customWidth="1"/>
    <col min="9486" max="9488" width="11.7109375" style="126" customWidth="1"/>
    <col min="9489" max="9728" width="9.140625" style="126"/>
    <col min="9729" max="9729" width="12.7109375" style="126" customWidth="1"/>
    <col min="9730" max="9736" width="10.7109375" style="126" customWidth="1"/>
    <col min="9737" max="9737" width="3" style="126" customWidth="1"/>
    <col min="9738" max="9739" width="12.7109375" style="126" customWidth="1"/>
    <col min="9740" max="9741" width="10.7109375" style="126" customWidth="1"/>
    <col min="9742" max="9744" width="11.7109375" style="126" customWidth="1"/>
    <col min="9745" max="9984" width="9.140625" style="126"/>
    <col min="9985" max="9985" width="12.7109375" style="126" customWidth="1"/>
    <col min="9986" max="9992" width="10.7109375" style="126" customWidth="1"/>
    <col min="9993" max="9993" width="3" style="126" customWidth="1"/>
    <col min="9994" max="9995" width="12.7109375" style="126" customWidth="1"/>
    <col min="9996" max="9997" width="10.7109375" style="126" customWidth="1"/>
    <col min="9998" max="10000" width="11.7109375" style="126" customWidth="1"/>
    <col min="10001" max="10240" width="9.140625" style="126"/>
    <col min="10241" max="10241" width="12.7109375" style="126" customWidth="1"/>
    <col min="10242" max="10248" width="10.7109375" style="126" customWidth="1"/>
    <col min="10249" max="10249" width="3" style="126" customWidth="1"/>
    <col min="10250" max="10251" width="12.7109375" style="126" customWidth="1"/>
    <col min="10252" max="10253" width="10.7109375" style="126" customWidth="1"/>
    <col min="10254" max="10256" width="11.7109375" style="126" customWidth="1"/>
    <col min="10257" max="10496" width="9.140625" style="126"/>
    <col min="10497" max="10497" width="12.7109375" style="126" customWidth="1"/>
    <col min="10498" max="10504" width="10.7109375" style="126" customWidth="1"/>
    <col min="10505" max="10505" width="3" style="126" customWidth="1"/>
    <col min="10506" max="10507" width="12.7109375" style="126" customWidth="1"/>
    <col min="10508" max="10509" width="10.7109375" style="126" customWidth="1"/>
    <col min="10510" max="10512" width="11.7109375" style="126" customWidth="1"/>
    <col min="10513" max="10752" width="9.140625" style="126"/>
    <col min="10753" max="10753" width="12.7109375" style="126" customWidth="1"/>
    <col min="10754" max="10760" width="10.7109375" style="126" customWidth="1"/>
    <col min="10761" max="10761" width="3" style="126" customWidth="1"/>
    <col min="10762" max="10763" width="12.7109375" style="126" customWidth="1"/>
    <col min="10764" max="10765" width="10.7109375" style="126" customWidth="1"/>
    <col min="10766" max="10768" width="11.7109375" style="126" customWidth="1"/>
    <col min="10769" max="11008" width="9.140625" style="126"/>
    <col min="11009" max="11009" width="12.7109375" style="126" customWidth="1"/>
    <col min="11010" max="11016" width="10.7109375" style="126" customWidth="1"/>
    <col min="11017" max="11017" width="3" style="126" customWidth="1"/>
    <col min="11018" max="11019" width="12.7109375" style="126" customWidth="1"/>
    <col min="11020" max="11021" width="10.7109375" style="126" customWidth="1"/>
    <col min="11022" max="11024" width="11.7109375" style="126" customWidth="1"/>
    <col min="11025" max="11264" width="9.140625" style="126"/>
    <col min="11265" max="11265" width="12.7109375" style="126" customWidth="1"/>
    <col min="11266" max="11272" width="10.7109375" style="126" customWidth="1"/>
    <col min="11273" max="11273" width="3" style="126" customWidth="1"/>
    <col min="11274" max="11275" width="12.7109375" style="126" customWidth="1"/>
    <col min="11276" max="11277" width="10.7109375" style="126" customWidth="1"/>
    <col min="11278" max="11280" width="11.7109375" style="126" customWidth="1"/>
    <col min="11281" max="11520" width="9.140625" style="126"/>
    <col min="11521" max="11521" width="12.7109375" style="126" customWidth="1"/>
    <col min="11522" max="11528" width="10.7109375" style="126" customWidth="1"/>
    <col min="11529" max="11529" width="3" style="126" customWidth="1"/>
    <col min="11530" max="11531" width="12.7109375" style="126" customWidth="1"/>
    <col min="11532" max="11533" width="10.7109375" style="126" customWidth="1"/>
    <col min="11534" max="11536" width="11.7109375" style="126" customWidth="1"/>
    <col min="11537" max="11776" width="9.140625" style="126"/>
    <col min="11777" max="11777" width="12.7109375" style="126" customWidth="1"/>
    <col min="11778" max="11784" width="10.7109375" style="126" customWidth="1"/>
    <col min="11785" max="11785" width="3" style="126" customWidth="1"/>
    <col min="11786" max="11787" width="12.7109375" style="126" customWidth="1"/>
    <col min="11788" max="11789" width="10.7109375" style="126" customWidth="1"/>
    <col min="11790" max="11792" width="11.7109375" style="126" customWidth="1"/>
    <col min="11793" max="12032" width="9.140625" style="126"/>
    <col min="12033" max="12033" width="12.7109375" style="126" customWidth="1"/>
    <col min="12034" max="12040" width="10.7109375" style="126" customWidth="1"/>
    <col min="12041" max="12041" width="3" style="126" customWidth="1"/>
    <col min="12042" max="12043" width="12.7109375" style="126" customWidth="1"/>
    <col min="12044" max="12045" width="10.7109375" style="126" customWidth="1"/>
    <col min="12046" max="12048" width="11.7109375" style="126" customWidth="1"/>
    <col min="12049" max="12288" width="9.140625" style="126"/>
    <col min="12289" max="12289" width="12.7109375" style="126" customWidth="1"/>
    <col min="12290" max="12296" width="10.7109375" style="126" customWidth="1"/>
    <col min="12297" max="12297" width="3" style="126" customWidth="1"/>
    <col min="12298" max="12299" width="12.7109375" style="126" customWidth="1"/>
    <col min="12300" max="12301" width="10.7109375" style="126" customWidth="1"/>
    <col min="12302" max="12304" width="11.7109375" style="126" customWidth="1"/>
    <col min="12305" max="12544" width="9.140625" style="126"/>
    <col min="12545" max="12545" width="12.7109375" style="126" customWidth="1"/>
    <col min="12546" max="12552" width="10.7109375" style="126" customWidth="1"/>
    <col min="12553" max="12553" width="3" style="126" customWidth="1"/>
    <col min="12554" max="12555" width="12.7109375" style="126" customWidth="1"/>
    <col min="12556" max="12557" width="10.7109375" style="126" customWidth="1"/>
    <col min="12558" max="12560" width="11.7109375" style="126" customWidth="1"/>
    <col min="12561" max="12800" width="9.140625" style="126"/>
    <col min="12801" max="12801" width="12.7109375" style="126" customWidth="1"/>
    <col min="12802" max="12808" width="10.7109375" style="126" customWidth="1"/>
    <col min="12809" max="12809" width="3" style="126" customWidth="1"/>
    <col min="12810" max="12811" width="12.7109375" style="126" customWidth="1"/>
    <col min="12812" max="12813" width="10.7109375" style="126" customWidth="1"/>
    <col min="12814" max="12816" width="11.7109375" style="126" customWidth="1"/>
    <col min="12817" max="13056" width="9.140625" style="126"/>
    <col min="13057" max="13057" width="12.7109375" style="126" customWidth="1"/>
    <col min="13058" max="13064" width="10.7109375" style="126" customWidth="1"/>
    <col min="13065" max="13065" width="3" style="126" customWidth="1"/>
    <col min="13066" max="13067" width="12.7109375" style="126" customWidth="1"/>
    <col min="13068" max="13069" width="10.7109375" style="126" customWidth="1"/>
    <col min="13070" max="13072" width="11.7109375" style="126" customWidth="1"/>
    <col min="13073" max="13312" width="9.140625" style="126"/>
    <col min="13313" max="13313" width="12.7109375" style="126" customWidth="1"/>
    <col min="13314" max="13320" width="10.7109375" style="126" customWidth="1"/>
    <col min="13321" max="13321" width="3" style="126" customWidth="1"/>
    <col min="13322" max="13323" width="12.7109375" style="126" customWidth="1"/>
    <col min="13324" max="13325" width="10.7109375" style="126" customWidth="1"/>
    <col min="13326" max="13328" width="11.7109375" style="126" customWidth="1"/>
    <col min="13329" max="13568" width="9.140625" style="126"/>
    <col min="13569" max="13569" width="12.7109375" style="126" customWidth="1"/>
    <col min="13570" max="13576" width="10.7109375" style="126" customWidth="1"/>
    <col min="13577" max="13577" width="3" style="126" customWidth="1"/>
    <col min="13578" max="13579" width="12.7109375" style="126" customWidth="1"/>
    <col min="13580" max="13581" width="10.7109375" style="126" customWidth="1"/>
    <col min="13582" max="13584" width="11.7109375" style="126" customWidth="1"/>
    <col min="13585" max="13824" width="9.140625" style="126"/>
    <col min="13825" max="13825" width="12.7109375" style="126" customWidth="1"/>
    <col min="13826" max="13832" width="10.7109375" style="126" customWidth="1"/>
    <col min="13833" max="13833" width="3" style="126" customWidth="1"/>
    <col min="13834" max="13835" width="12.7109375" style="126" customWidth="1"/>
    <col min="13836" max="13837" width="10.7109375" style="126" customWidth="1"/>
    <col min="13838" max="13840" width="11.7109375" style="126" customWidth="1"/>
    <col min="13841" max="14080" width="9.140625" style="126"/>
    <col min="14081" max="14081" width="12.7109375" style="126" customWidth="1"/>
    <col min="14082" max="14088" width="10.7109375" style="126" customWidth="1"/>
    <col min="14089" max="14089" width="3" style="126" customWidth="1"/>
    <col min="14090" max="14091" width="12.7109375" style="126" customWidth="1"/>
    <col min="14092" max="14093" width="10.7109375" style="126" customWidth="1"/>
    <col min="14094" max="14096" width="11.7109375" style="126" customWidth="1"/>
    <col min="14097" max="14336" width="9.140625" style="126"/>
    <col min="14337" max="14337" width="12.7109375" style="126" customWidth="1"/>
    <col min="14338" max="14344" width="10.7109375" style="126" customWidth="1"/>
    <col min="14345" max="14345" width="3" style="126" customWidth="1"/>
    <col min="14346" max="14347" width="12.7109375" style="126" customWidth="1"/>
    <col min="14348" max="14349" width="10.7109375" style="126" customWidth="1"/>
    <col min="14350" max="14352" width="11.7109375" style="126" customWidth="1"/>
    <col min="14353" max="14592" width="9.140625" style="126"/>
    <col min="14593" max="14593" width="12.7109375" style="126" customWidth="1"/>
    <col min="14594" max="14600" width="10.7109375" style="126" customWidth="1"/>
    <col min="14601" max="14601" width="3" style="126" customWidth="1"/>
    <col min="14602" max="14603" width="12.7109375" style="126" customWidth="1"/>
    <col min="14604" max="14605" width="10.7109375" style="126" customWidth="1"/>
    <col min="14606" max="14608" width="11.7109375" style="126" customWidth="1"/>
    <col min="14609" max="14848" width="9.140625" style="126"/>
    <col min="14849" max="14849" width="12.7109375" style="126" customWidth="1"/>
    <col min="14850" max="14856" width="10.7109375" style="126" customWidth="1"/>
    <col min="14857" max="14857" width="3" style="126" customWidth="1"/>
    <col min="14858" max="14859" width="12.7109375" style="126" customWidth="1"/>
    <col min="14860" max="14861" width="10.7109375" style="126" customWidth="1"/>
    <col min="14862" max="14864" width="11.7109375" style="126" customWidth="1"/>
    <col min="14865" max="15104" width="9.140625" style="126"/>
    <col min="15105" max="15105" width="12.7109375" style="126" customWidth="1"/>
    <col min="15106" max="15112" width="10.7109375" style="126" customWidth="1"/>
    <col min="15113" max="15113" width="3" style="126" customWidth="1"/>
    <col min="15114" max="15115" width="12.7109375" style="126" customWidth="1"/>
    <col min="15116" max="15117" width="10.7109375" style="126" customWidth="1"/>
    <col min="15118" max="15120" width="11.7109375" style="126" customWidth="1"/>
    <col min="15121" max="15360" width="9.140625" style="126"/>
    <col min="15361" max="15361" width="12.7109375" style="126" customWidth="1"/>
    <col min="15362" max="15368" width="10.7109375" style="126" customWidth="1"/>
    <col min="15369" max="15369" width="3" style="126" customWidth="1"/>
    <col min="15370" max="15371" width="12.7109375" style="126" customWidth="1"/>
    <col min="15372" max="15373" width="10.7109375" style="126" customWidth="1"/>
    <col min="15374" max="15376" width="11.7109375" style="126" customWidth="1"/>
    <col min="15377" max="15616" width="9.140625" style="126"/>
    <col min="15617" max="15617" width="12.7109375" style="126" customWidth="1"/>
    <col min="15618" max="15624" width="10.7109375" style="126" customWidth="1"/>
    <col min="15625" max="15625" width="3" style="126" customWidth="1"/>
    <col min="15626" max="15627" width="12.7109375" style="126" customWidth="1"/>
    <col min="15628" max="15629" width="10.7109375" style="126" customWidth="1"/>
    <col min="15630" max="15632" width="11.7109375" style="126" customWidth="1"/>
    <col min="15633" max="15872" width="9.140625" style="126"/>
    <col min="15873" max="15873" width="12.7109375" style="126" customWidth="1"/>
    <col min="15874" max="15880" width="10.7109375" style="126" customWidth="1"/>
    <col min="15881" max="15881" width="3" style="126" customWidth="1"/>
    <col min="15882" max="15883" width="12.7109375" style="126" customWidth="1"/>
    <col min="15884" max="15885" width="10.7109375" style="126" customWidth="1"/>
    <col min="15886" max="15888" width="11.7109375" style="126" customWidth="1"/>
    <col min="15889" max="16128" width="9.140625" style="126"/>
    <col min="16129" max="16129" width="12.7109375" style="126" customWidth="1"/>
    <col min="16130" max="16136" width="10.7109375" style="126" customWidth="1"/>
    <col min="16137" max="16137" width="3" style="126" customWidth="1"/>
    <col min="16138" max="16139" width="12.7109375" style="126" customWidth="1"/>
    <col min="16140" max="16141" width="10.7109375" style="126" customWidth="1"/>
    <col min="16142" max="16144" width="11.7109375" style="126" customWidth="1"/>
    <col min="16145" max="16384" width="9.140625" style="126"/>
  </cols>
  <sheetData>
    <row r="1" spans="1:16" ht="13.5">
      <c r="A1" s="190" t="s">
        <v>274</v>
      </c>
      <c r="B1" s="186"/>
      <c r="C1" s="186"/>
      <c r="D1" s="186"/>
      <c r="E1" s="186"/>
      <c r="F1" s="186"/>
      <c r="G1" s="186"/>
      <c r="I1" s="186"/>
      <c r="M1" s="186"/>
      <c r="N1" s="186"/>
      <c r="O1" s="284" t="s">
        <v>60</v>
      </c>
      <c r="P1" s="284"/>
    </row>
    <row r="2" spans="1:16" ht="7.5" customHeight="1">
      <c r="A2" s="186"/>
      <c r="B2" s="186"/>
      <c r="C2" s="186"/>
      <c r="D2" s="186"/>
      <c r="E2" s="186"/>
      <c r="F2" s="186"/>
      <c r="G2" s="186"/>
      <c r="I2" s="186"/>
      <c r="M2" s="186"/>
      <c r="N2" s="186"/>
      <c r="O2" s="311"/>
      <c r="P2" s="311"/>
    </row>
    <row r="3" spans="1:16" ht="18" customHeight="1">
      <c r="A3" s="312"/>
      <c r="B3" s="288" t="s">
        <v>52</v>
      </c>
      <c r="C3" s="288"/>
      <c r="D3" s="288"/>
      <c r="E3" s="288"/>
      <c r="F3" s="288"/>
      <c r="G3" s="288"/>
      <c r="H3" s="288"/>
      <c r="I3" s="128"/>
      <c r="J3" s="315" t="s">
        <v>59</v>
      </c>
      <c r="K3" s="315"/>
      <c r="L3" s="315"/>
      <c r="M3" s="316" t="s">
        <v>56</v>
      </c>
      <c r="N3" s="317" t="s">
        <v>208</v>
      </c>
      <c r="O3" s="289" t="s">
        <v>209</v>
      </c>
      <c r="P3" s="290" t="s">
        <v>210</v>
      </c>
    </row>
    <row r="4" spans="1:16" ht="18" customHeight="1">
      <c r="A4" s="313"/>
      <c r="B4" s="288" t="s">
        <v>53</v>
      </c>
      <c r="C4" s="288"/>
      <c r="D4" s="288"/>
      <c r="E4" s="288" t="s">
        <v>54</v>
      </c>
      <c r="F4" s="288"/>
      <c r="G4" s="288"/>
      <c r="H4" s="320" t="s">
        <v>55</v>
      </c>
      <c r="I4" s="321"/>
      <c r="J4" s="323" t="s">
        <v>57</v>
      </c>
      <c r="K4" s="324" t="s">
        <v>58</v>
      </c>
      <c r="L4" s="325" t="s">
        <v>55</v>
      </c>
      <c r="M4" s="316"/>
      <c r="N4" s="318"/>
      <c r="O4" s="288"/>
      <c r="P4" s="319"/>
    </row>
    <row r="5" spans="1:16" ht="18" customHeight="1">
      <c r="A5" s="314"/>
      <c r="B5" s="171" t="s">
        <v>3</v>
      </c>
      <c r="C5" s="171" t="s">
        <v>4</v>
      </c>
      <c r="D5" s="171" t="s">
        <v>5</v>
      </c>
      <c r="E5" s="171" t="s">
        <v>3</v>
      </c>
      <c r="F5" s="171" t="s">
        <v>4</v>
      </c>
      <c r="G5" s="171" t="s">
        <v>5</v>
      </c>
      <c r="H5" s="320"/>
      <c r="I5" s="322"/>
      <c r="J5" s="293"/>
      <c r="K5" s="324"/>
      <c r="L5" s="326"/>
      <c r="M5" s="316"/>
      <c r="N5" s="318"/>
      <c r="O5" s="288"/>
      <c r="P5" s="291"/>
    </row>
    <row r="6" spans="1:16" ht="12.95" customHeight="1">
      <c r="A6" s="186"/>
      <c r="B6" s="129"/>
      <c r="C6" s="186"/>
      <c r="D6" s="129"/>
      <c r="E6" s="186"/>
      <c r="F6" s="129"/>
      <c r="G6" s="129"/>
      <c r="H6" s="130"/>
      <c r="I6" s="186"/>
      <c r="K6" s="80"/>
      <c r="L6" s="130"/>
      <c r="M6" s="186"/>
      <c r="N6" s="131"/>
      <c r="O6" s="129"/>
      <c r="P6" s="186"/>
    </row>
    <row r="7" spans="1:16" ht="12.95" customHeight="1">
      <c r="A7" s="176" t="s">
        <v>328</v>
      </c>
      <c r="B7" s="132">
        <v>353</v>
      </c>
      <c r="C7" s="133">
        <v>296</v>
      </c>
      <c r="D7" s="132">
        <f>SUM(B7,C7)</f>
        <v>649</v>
      </c>
      <c r="E7" s="133">
        <v>345</v>
      </c>
      <c r="F7" s="132">
        <v>269</v>
      </c>
      <c r="G7" s="132">
        <f>SUM(E7,F7)</f>
        <v>614</v>
      </c>
      <c r="H7" s="132">
        <f>D7-G7</f>
        <v>35</v>
      </c>
      <c r="I7" s="133"/>
      <c r="J7" s="133">
        <v>3604</v>
      </c>
      <c r="K7" s="132">
        <v>3371</v>
      </c>
      <c r="L7" s="132">
        <f>J7-K7</f>
        <v>233</v>
      </c>
      <c r="M7" s="134">
        <f>H7+L7</f>
        <v>268</v>
      </c>
      <c r="N7" s="133">
        <v>18</v>
      </c>
      <c r="O7" s="132">
        <v>470</v>
      </c>
      <c r="P7" s="133">
        <v>174</v>
      </c>
    </row>
    <row r="8" spans="1:16" ht="12.95" customHeight="1">
      <c r="A8" s="176"/>
      <c r="B8" s="132"/>
      <c r="C8" s="133"/>
      <c r="D8" s="132"/>
      <c r="E8" s="133"/>
      <c r="F8" s="132"/>
      <c r="G8" s="132"/>
      <c r="H8" s="132"/>
      <c r="I8" s="133"/>
      <c r="J8" s="133"/>
      <c r="K8" s="132"/>
      <c r="L8" s="132"/>
      <c r="M8" s="134"/>
      <c r="N8" s="133"/>
      <c r="O8" s="132"/>
      <c r="P8" s="133"/>
    </row>
    <row r="9" spans="1:16" ht="12.95" customHeight="1">
      <c r="A9" s="176" t="s">
        <v>16</v>
      </c>
      <c r="B9" s="132">
        <v>344</v>
      </c>
      <c r="C9" s="133">
        <v>293</v>
      </c>
      <c r="D9" s="132">
        <f>SUM(B9,C9)</f>
        <v>637</v>
      </c>
      <c r="E9" s="133">
        <v>361</v>
      </c>
      <c r="F9" s="132">
        <v>321</v>
      </c>
      <c r="G9" s="132">
        <f>SUM(E9,F9)</f>
        <v>682</v>
      </c>
      <c r="H9" s="132">
        <f>D9-G9</f>
        <v>-45</v>
      </c>
      <c r="I9" s="133"/>
      <c r="J9" s="133">
        <v>3608</v>
      </c>
      <c r="K9" s="132">
        <v>3229</v>
      </c>
      <c r="L9" s="132">
        <f>J9-K9</f>
        <v>379</v>
      </c>
      <c r="M9" s="134">
        <f>H9+L9</f>
        <v>334</v>
      </c>
      <c r="N9" s="133">
        <v>22</v>
      </c>
      <c r="O9" s="132">
        <v>492</v>
      </c>
      <c r="P9" s="133">
        <v>147</v>
      </c>
    </row>
    <row r="10" spans="1:16" ht="12.95" customHeight="1">
      <c r="A10" s="176"/>
      <c r="B10" s="132"/>
      <c r="C10" s="133"/>
      <c r="D10" s="132"/>
      <c r="E10" s="133"/>
      <c r="F10" s="132"/>
      <c r="G10" s="132"/>
      <c r="H10" s="132"/>
      <c r="I10" s="133"/>
      <c r="J10" s="133"/>
      <c r="K10" s="132"/>
      <c r="L10" s="132"/>
      <c r="M10" s="134"/>
      <c r="N10" s="133"/>
      <c r="O10" s="132"/>
      <c r="P10" s="133"/>
    </row>
    <row r="11" spans="1:16" ht="12.95" customHeight="1">
      <c r="A11" s="176" t="s">
        <v>17</v>
      </c>
      <c r="B11" s="132">
        <v>325</v>
      </c>
      <c r="C11" s="133">
        <v>300</v>
      </c>
      <c r="D11" s="132">
        <f>SUM(B11,C11)</f>
        <v>625</v>
      </c>
      <c r="E11" s="133">
        <v>366</v>
      </c>
      <c r="F11" s="132">
        <v>323</v>
      </c>
      <c r="G11" s="132">
        <f>SUM(E11,F11)</f>
        <v>689</v>
      </c>
      <c r="H11" s="132">
        <f>D11-G11</f>
        <v>-64</v>
      </c>
      <c r="I11" s="133"/>
      <c r="J11" s="133">
        <v>3412</v>
      </c>
      <c r="K11" s="132">
        <v>3320</v>
      </c>
      <c r="L11" s="132">
        <f>J11-K11</f>
        <v>92</v>
      </c>
      <c r="M11" s="134">
        <f>H11+L11</f>
        <v>28</v>
      </c>
      <c r="N11" s="133">
        <v>15</v>
      </c>
      <c r="O11" s="132">
        <v>462</v>
      </c>
      <c r="P11" s="133">
        <v>159</v>
      </c>
    </row>
    <row r="12" spans="1:16" ht="12.95" customHeight="1">
      <c r="A12" s="176"/>
      <c r="B12" s="132"/>
      <c r="C12" s="133"/>
      <c r="D12" s="132"/>
      <c r="E12" s="133"/>
      <c r="F12" s="132"/>
      <c r="G12" s="132"/>
      <c r="H12" s="132"/>
      <c r="I12" s="133"/>
      <c r="J12" s="133"/>
      <c r="K12" s="132"/>
      <c r="L12" s="132"/>
      <c r="M12" s="134"/>
      <c r="N12" s="133"/>
      <c r="O12" s="132"/>
      <c r="P12" s="133"/>
    </row>
    <row r="13" spans="1:16" ht="12.95" customHeight="1">
      <c r="A13" s="176" t="s">
        <v>18</v>
      </c>
      <c r="B13" s="132">
        <v>360</v>
      </c>
      <c r="C13" s="133">
        <v>293</v>
      </c>
      <c r="D13" s="132">
        <f>SUM(B13,C13)</f>
        <v>653</v>
      </c>
      <c r="E13" s="133">
        <v>403</v>
      </c>
      <c r="F13" s="132">
        <v>320</v>
      </c>
      <c r="G13" s="132">
        <f>SUM(E13,F13)</f>
        <v>723</v>
      </c>
      <c r="H13" s="132">
        <f>D13-G13</f>
        <v>-70</v>
      </c>
      <c r="I13" s="133"/>
      <c r="J13" s="133">
        <v>3563</v>
      </c>
      <c r="K13" s="132">
        <v>3246</v>
      </c>
      <c r="L13" s="132">
        <f>J13-K13</f>
        <v>317</v>
      </c>
      <c r="M13" s="134">
        <f>H13+L13</f>
        <v>247</v>
      </c>
      <c r="N13" s="133">
        <v>21</v>
      </c>
      <c r="O13" s="132">
        <v>481</v>
      </c>
      <c r="P13" s="133">
        <v>165</v>
      </c>
    </row>
    <row r="14" spans="1:16" ht="12.95" customHeight="1">
      <c r="A14" s="176"/>
      <c r="B14" s="132"/>
      <c r="C14" s="133"/>
      <c r="D14" s="132"/>
      <c r="E14" s="133"/>
      <c r="F14" s="132"/>
      <c r="G14" s="132"/>
      <c r="H14" s="132"/>
      <c r="I14" s="133"/>
      <c r="J14" s="133"/>
      <c r="K14" s="132"/>
      <c r="L14" s="132"/>
      <c r="M14" s="134"/>
      <c r="N14" s="133"/>
      <c r="O14" s="132"/>
      <c r="P14" s="133"/>
    </row>
    <row r="15" spans="1:16" ht="12.95" customHeight="1">
      <c r="A15" s="176" t="s">
        <v>19</v>
      </c>
      <c r="B15" s="132">
        <v>323</v>
      </c>
      <c r="C15" s="133">
        <v>275</v>
      </c>
      <c r="D15" s="132">
        <f>SUM(B15,C15)</f>
        <v>598</v>
      </c>
      <c r="E15" s="133">
        <v>365</v>
      </c>
      <c r="F15" s="132">
        <v>327</v>
      </c>
      <c r="G15" s="132">
        <f>SUM(E15,F15)</f>
        <v>692</v>
      </c>
      <c r="H15" s="132">
        <f>D15-G15</f>
        <v>-94</v>
      </c>
      <c r="I15" s="133"/>
      <c r="J15" s="133">
        <v>3419</v>
      </c>
      <c r="K15" s="132">
        <v>3182</v>
      </c>
      <c r="L15" s="132">
        <f>J15-K15</f>
        <v>237</v>
      </c>
      <c r="M15" s="134">
        <f>H15+L15</f>
        <v>143</v>
      </c>
      <c r="N15" s="133">
        <v>16</v>
      </c>
      <c r="O15" s="132">
        <v>457</v>
      </c>
      <c r="P15" s="133">
        <v>211</v>
      </c>
    </row>
    <row r="16" spans="1:16" ht="12.95" customHeight="1">
      <c r="A16" s="176"/>
      <c r="B16" s="132"/>
      <c r="C16" s="133"/>
      <c r="D16" s="132"/>
      <c r="E16" s="133"/>
      <c r="F16" s="132"/>
      <c r="G16" s="132"/>
      <c r="H16" s="132"/>
      <c r="I16" s="133"/>
      <c r="J16" s="133"/>
      <c r="K16" s="132"/>
      <c r="L16" s="132"/>
      <c r="M16" s="134"/>
      <c r="N16" s="133"/>
      <c r="O16" s="132"/>
      <c r="P16" s="133"/>
    </row>
    <row r="17" spans="1:16" ht="12.95" customHeight="1">
      <c r="A17" s="176" t="s">
        <v>20</v>
      </c>
      <c r="B17" s="132">
        <v>320</v>
      </c>
      <c r="C17" s="133">
        <v>287</v>
      </c>
      <c r="D17" s="132">
        <f>SUM(B17,C17)</f>
        <v>607</v>
      </c>
      <c r="E17" s="133">
        <v>405</v>
      </c>
      <c r="F17" s="132">
        <v>355</v>
      </c>
      <c r="G17" s="132">
        <f>SUM(E17,F17)</f>
        <v>760</v>
      </c>
      <c r="H17" s="132">
        <f>D17-G17</f>
        <v>-153</v>
      </c>
      <c r="I17" s="133"/>
      <c r="J17" s="133">
        <v>3316</v>
      </c>
      <c r="K17" s="132">
        <v>3195</v>
      </c>
      <c r="L17" s="132">
        <f>J17-K17</f>
        <v>121</v>
      </c>
      <c r="M17" s="134">
        <f>H17+L17</f>
        <v>-32</v>
      </c>
      <c r="N17" s="133">
        <v>14</v>
      </c>
      <c r="O17" s="132">
        <v>518</v>
      </c>
      <c r="P17" s="133">
        <v>185</v>
      </c>
    </row>
    <row r="18" spans="1:16" ht="12.95" customHeight="1">
      <c r="A18" s="176"/>
      <c r="B18" s="132"/>
      <c r="C18" s="133"/>
      <c r="D18" s="132"/>
      <c r="E18" s="133"/>
      <c r="F18" s="132"/>
      <c r="G18" s="132"/>
      <c r="H18" s="132"/>
      <c r="I18" s="133"/>
      <c r="J18" s="133"/>
      <c r="K18" s="132"/>
      <c r="L18" s="132"/>
      <c r="M18" s="134"/>
      <c r="N18" s="133"/>
      <c r="O18" s="132"/>
      <c r="P18" s="133"/>
    </row>
    <row r="19" spans="1:16" ht="12.95" customHeight="1">
      <c r="A19" s="176" t="s">
        <v>21</v>
      </c>
      <c r="B19" s="132">
        <v>295</v>
      </c>
      <c r="C19" s="133">
        <v>295</v>
      </c>
      <c r="D19" s="132">
        <f>SUM(B19,C19)</f>
        <v>590</v>
      </c>
      <c r="E19" s="133">
        <v>432</v>
      </c>
      <c r="F19" s="132">
        <v>345</v>
      </c>
      <c r="G19" s="132">
        <f>SUM(E19,F19)</f>
        <v>777</v>
      </c>
      <c r="H19" s="132">
        <f>D19-G19</f>
        <v>-187</v>
      </c>
      <c r="I19" s="133"/>
      <c r="J19" s="133">
        <v>3281</v>
      </c>
      <c r="K19" s="132">
        <v>3178</v>
      </c>
      <c r="L19" s="132">
        <f>J19-K19</f>
        <v>103</v>
      </c>
      <c r="M19" s="134">
        <f>H19+L19</f>
        <v>-84</v>
      </c>
      <c r="N19" s="133">
        <v>24</v>
      </c>
      <c r="O19" s="132">
        <v>420</v>
      </c>
      <c r="P19" s="133">
        <v>216</v>
      </c>
    </row>
    <row r="20" spans="1:16" ht="12.95" customHeight="1">
      <c r="A20" s="176"/>
      <c r="B20" s="132"/>
      <c r="C20" s="133"/>
      <c r="D20" s="132"/>
      <c r="E20" s="133"/>
      <c r="F20" s="132"/>
      <c r="G20" s="132"/>
      <c r="H20" s="132"/>
      <c r="I20" s="133"/>
      <c r="J20" s="133"/>
      <c r="K20" s="132"/>
      <c r="L20" s="132"/>
      <c r="M20" s="134"/>
      <c r="N20" s="133"/>
      <c r="O20" s="132"/>
      <c r="P20" s="133"/>
    </row>
    <row r="21" spans="1:16" ht="12.95" customHeight="1">
      <c r="A21" s="176" t="s">
        <v>22</v>
      </c>
      <c r="B21" s="132">
        <v>330</v>
      </c>
      <c r="C21" s="133">
        <v>308</v>
      </c>
      <c r="D21" s="132">
        <f>SUM(B21,C21)</f>
        <v>638</v>
      </c>
      <c r="E21" s="133">
        <v>411</v>
      </c>
      <c r="F21" s="132">
        <v>364</v>
      </c>
      <c r="G21" s="132">
        <f>SUM(E21,F21)</f>
        <v>775</v>
      </c>
      <c r="H21" s="132">
        <f>D21-G21</f>
        <v>-137</v>
      </c>
      <c r="I21" s="133"/>
      <c r="J21" s="133">
        <v>3131</v>
      </c>
      <c r="K21" s="132">
        <v>3147</v>
      </c>
      <c r="L21" s="132">
        <f>J21-K21</f>
        <v>-16</v>
      </c>
      <c r="M21" s="134">
        <f>H21+L21</f>
        <v>-153</v>
      </c>
      <c r="N21" s="133">
        <v>10</v>
      </c>
      <c r="O21" s="132">
        <v>463</v>
      </c>
      <c r="P21" s="133">
        <v>217</v>
      </c>
    </row>
    <row r="22" spans="1:16" ht="12.95" customHeight="1">
      <c r="A22" s="176"/>
      <c r="B22" s="132"/>
      <c r="C22" s="133"/>
      <c r="D22" s="132"/>
      <c r="E22" s="133"/>
      <c r="F22" s="132"/>
      <c r="G22" s="132"/>
      <c r="H22" s="132"/>
      <c r="I22" s="133"/>
      <c r="J22" s="133"/>
      <c r="K22" s="132"/>
      <c r="L22" s="132"/>
      <c r="M22" s="134"/>
      <c r="N22" s="133"/>
      <c r="O22" s="132"/>
      <c r="P22" s="133"/>
    </row>
    <row r="23" spans="1:16" ht="12.95" customHeight="1">
      <c r="A23" s="176" t="s">
        <v>23</v>
      </c>
      <c r="B23" s="132">
        <v>309</v>
      </c>
      <c r="C23" s="133">
        <v>283</v>
      </c>
      <c r="D23" s="132">
        <f>SUM(B23,C23)</f>
        <v>592</v>
      </c>
      <c r="E23" s="133">
        <v>448</v>
      </c>
      <c r="F23" s="132">
        <v>315</v>
      </c>
      <c r="G23" s="132">
        <f>SUM(E23,F23)</f>
        <v>763</v>
      </c>
      <c r="H23" s="132">
        <f>D23-G23</f>
        <v>-171</v>
      </c>
      <c r="I23" s="133"/>
      <c r="J23" s="133">
        <v>3174</v>
      </c>
      <c r="K23" s="132">
        <v>3103</v>
      </c>
      <c r="L23" s="132">
        <f>J23-K23</f>
        <v>71</v>
      </c>
      <c r="M23" s="134">
        <f>H23+L23</f>
        <v>-100</v>
      </c>
      <c r="N23" s="133">
        <v>19</v>
      </c>
      <c r="O23" s="132">
        <v>480</v>
      </c>
      <c r="P23" s="133">
        <v>220</v>
      </c>
    </row>
    <row r="24" spans="1:16" ht="12.95" customHeight="1">
      <c r="A24" s="176"/>
      <c r="B24" s="132"/>
      <c r="C24" s="133"/>
      <c r="D24" s="132"/>
      <c r="E24" s="133"/>
      <c r="F24" s="132"/>
      <c r="G24" s="132"/>
      <c r="H24" s="132"/>
      <c r="I24" s="133"/>
      <c r="J24" s="133"/>
      <c r="K24" s="132"/>
      <c r="L24" s="132"/>
      <c r="M24" s="134"/>
      <c r="N24" s="133"/>
      <c r="O24" s="132"/>
      <c r="P24" s="133"/>
    </row>
    <row r="25" spans="1:16" ht="12.95" customHeight="1">
      <c r="A25" s="176" t="s">
        <v>24</v>
      </c>
      <c r="B25" s="132">
        <v>293</v>
      </c>
      <c r="C25" s="133">
        <v>292</v>
      </c>
      <c r="D25" s="132">
        <f>SUM(B25,C25)</f>
        <v>585</v>
      </c>
      <c r="E25" s="133">
        <v>418</v>
      </c>
      <c r="F25" s="132">
        <v>338</v>
      </c>
      <c r="G25" s="132">
        <f>SUM(E25,F25)</f>
        <v>756</v>
      </c>
      <c r="H25" s="132">
        <f>D25-G25</f>
        <v>-171</v>
      </c>
      <c r="I25" s="133"/>
      <c r="J25" s="133">
        <v>3146</v>
      </c>
      <c r="K25" s="132">
        <v>2747</v>
      </c>
      <c r="L25" s="132">
        <f>J25-K25</f>
        <v>399</v>
      </c>
      <c r="M25" s="134">
        <f>H25+L25</f>
        <v>228</v>
      </c>
      <c r="N25" s="133">
        <v>23</v>
      </c>
      <c r="O25" s="132">
        <v>403</v>
      </c>
      <c r="P25" s="133">
        <v>189</v>
      </c>
    </row>
    <row r="26" spans="1:16" ht="12.95" customHeight="1">
      <c r="A26" s="176"/>
      <c r="B26" s="132"/>
      <c r="C26" s="133"/>
      <c r="D26" s="132"/>
      <c r="E26" s="133"/>
      <c r="F26" s="132"/>
      <c r="G26" s="132"/>
      <c r="H26" s="132"/>
      <c r="I26" s="133"/>
      <c r="J26" s="133"/>
      <c r="K26" s="132"/>
      <c r="L26" s="132"/>
      <c r="M26" s="134"/>
      <c r="N26" s="133"/>
      <c r="O26" s="132"/>
      <c r="P26" s="133"/>
    </row>
    <row r="27" spans="1:16" ht="12.95" customHeight="1">
      <c r="A27" s="176" t="s">
        <v>25</v>
      </c>
      <c r="B27" s="132">
        <v>280</v>
      </c>
      <c r="C27" s="133">
        <v>281</v>
      </c>
      <c r="D27" s="132">
        <f>SUM(B27,C27)</f>
        <v>561</v>
      </c>
      <c r="E27" s="133">
        <v>410</v>
      </c>
      <c r="F27" s="132">
        <v>354</v>
      </c>
      <c r="G27" s="132">
        <f>SUM(E27,F27)</f>
        <v>764</v>
      </c>
      <c r="H27" s="132">
        <f>D27-G27</f>
        <v>-203</v>
      </c>
      <c r="I27" s="133"/>
      <c r="J27" s="133">
        <v>3134</v>
      </c>
      <c r="K27" s="132">
        <v>2863</v>
      </c>
      <c r="L27" s="132">
        <f>J27-K27</f>
        <v>271</v>
      </c>
      <c r="M27" s="134">
        <f>H27+L27</f>
        <v>68</v>
      </c>
      <c r="N27" s="133">
        <v>15</v>
      </c>
      <c r="O27" s="132">
        <v>373</v>
      </c>
      <c r="P27" s="133">
        <v>193</v>
      </c>
    </row>
    <row r="28" spans="1:16" ht="12.95" customHeight="1">
      <c r="A28" s="176"/>
      <c r="B28" s="132"/>
      <c r="C28" s="133"/>
      <c r="D28" s="132"/>
      <c r="E28" s="133"/>
      <c r="F28" s="132"/>
      <c r="G28" s="132"/>
      <c r="H28" s="132"/>
      <c r="I28" s="133"/>
      <c r="J28" s="133"/>
      <c r="K28" s="132"/>
      <c r="L28" s="132"/>
      <c r="M28" s="134"/>
      <c r="N28" s="133"/>
      <c r="O28" s="132"/>
      <c r="P28" s="133"/>
    </row>
    <row r="29" spans="1:16" ht="12.95" customHeight="1">
      <c r="A29" s="176" t="s">
        <v>26</v>
      </c>
      <c r="B29" s="132">
        <v>295</v>
      </c>
      <c r="C29" s="133">
        <v>274</v>
      </c>
      <c r="D29" s="132">
        <f>SUM(B29,C29)</f>
        <v>569</v>
      </c>
      <c r="E29" s="133">
        <v>423</v>
      </c>
      <c r="F29" s="132">
        <v>362</v>
      </c>
      <c r="G29" s="132">
        <f>SUM(E29,F29)</f>
        <v>785</v>
      </c>
      <c r="H29" s="132">
        <f>D29-G29</f>
        <v>-216</v>
      </c>
      <c r="I29" s="133"/>
      <c r="J29" s="133">
        <v>3164</v>
      </c>
      <c r="K29" s="132">
        <v>2629</v>
      </c>
      <c r="L29" s="132">
        <f>J29-K29</f>
        <v>535</v>
      </c>
      <c r="M29" s="134">
        <f>H29+L29</f>
        <v>319</v>
      </c>
      <c r="N29" s="133">
        <v>13</v>
      </c>
      <c r="O29" s="132">
        <v>382</v>
      </c>
      <c r="P29" s="133">
        <v>185</v>
      </c>
    </row>
    <row r="30" spans="1:16" ht="12.95" customHeight="1">
      <c r="A30" s="176"/>
      <c r="B30" s="132"/>
      <c r="C30" s="133"/>
      <c r="D30" s="132"/>
      <c r="E30" s="133"/>
      <c r="F30" s="132"/>
      <c r="G30" s="132"/>
      <c r="H30" s="132"/>
      <c r="I30" s="133"/>
      <c r="J30" s="133"/>
      <c r="K30" s="132"/>
      <c r="L30" s="132"/>
      <c r="M30" s="134"/>
      <c r="N30" s="133"/>
      <c r="O30" s="132"/>
      <c r="P30" s="133"/>
    </row>
    <row r="31" spans="1:16" ht="12.95" customHeight="1">
      <c r="A31" s="176" t="s">
        <v>27</v>
      </c>
      <c r="B31" s="132">
        <v>240</v>
      </c>
      <c r="C31" s="133">
        <v>241</v>
      </c>
      <c r="D31" s="132">
        <f>SUM(B31,C31)</f>
        <v>481</v>
      </c>
      <c r="E31" s="133">
        <v>405</v>
      </c>
      <c r="F31" s="132">
        <v>366</v>
      </c>
      <c r="G31" s="132">
        <f>SUM(E31,F31)</f>
        <v>771</v>
      </c>
      <c r="H31" s="132">
        <f>D31-G31</f>
        <v>-290</v>
      </c>
      <c r="I31" s="133"/>
      <c r="J31" s="133">
        <v>3015</v>
      </c>
      <c r="K31" s="132">
        <v>2781</v>
      </c>
      <c r="L31" s="132">
        <f>J31-K31</f>
        <v>234</v>
      </c>
      <c r="M31" s="134">
        <f>H31+L31</f>
        <v>-56</v>
      </c>
      <c r="N31" s="133">
        <v>14</v>
      </c>
      <c r="O31" s="132">
        <v>353</v>
      </c>
      <c r="P31" s="133">
        <v>225</v>
      </c>
    </row>
    <row r="32" spans="1:16" ht="12.95" customHeight="1">
      <c r="A32" s="108"/>
      <c r="B32" s="178"/>
      <c r="C32" s="178"/>
      <c r="D32" s="132"/>
      <c r="E32" s="178"/>
      <c r="F32" s="178"/>
      <c r="G32" s="132"/>
      <c r="H32" s="132"/>
      <c r="I32" s="133"/>
      <c r="J32" s="99"/>
      <c r="K32" s="99"/>
      <c r="L32" s="132"/>
      <c r="M32" s="134"/>
      <c r="N32" s="178"/>
      <c r="O32" s="178"/>
      <c r="P32" s="186"/>
    </row>
    <row r="33" spans="1:16" ht="12.95" customHeight="1">
      <c r="A33" s="108" t="s">
        <v>212</v>
      </c>
      <c r="B33" s="178">
        <v>230</v>
      </c>
      <c r="C33" s="178">
        <v>224</v>
      </c>
      <c r="D33" s="132">
        <f>SUM(B33,C33)</f>
        <v>454</v>
      </c>
      <c r="E33" s="178">
        <v>464</v>
      </c>
      <c r="F33" s="178">
        <v>413</v>
      </c>
      <c r="G33" s="132">
        <f>SUM(E33,F33)</f>
        <v>877</v>
      </c>
      <c r="H33" s="132">
        <f>D33-G33</f>
        <v>-423</v>
      </c>
      <c r="I33" s="133"/>
      <c r="J33" s="135">
        <v>3004</v>
      </c>
      <c r="K33" s="136">
        <v>2733</v>
      </c>
      <c r="L33" s="132">
        <f>J33-K33</f>
        <v>271</v>
      </c>
      <c r="M33" s="134">
        <f>H33+L33</f>
        <v>-152</v>
      </c>
      <c r="N33" s="178">
        <v>7</v>
      </c>
      <c r="O33" s="178">
        <v>367</v>
      </c>
      <c r="P33" s="186">
        <v>161</v>
      </c>
    </row>
    <row r="34" spans="1:16" ht="12.95" customHeight="1">
      <c r="A34" s="178"/>
      <c r="B34" s="137"/>
      <c r="C34" s="137"/>
      <c r="D34" s="178"/>
      <c r="E34" s="186"/>
      <c r="F34" s="137"/>
      <c r="G34" s="178"/>
      <c r="H34" s="138"/>
      <c r="I34" s="186"/>
      <c r="K34" s="100"/>
      <c r="L34" s="138"/>
      <c r="M34" s="139"/>
      <c r="N34" s="140"/>
      <c r="O34" s="137"/>
      <c r="P34" s="186"/>
    </row>
    <row r="35" spans="1:16" ht="12.95" customHeight="1">
      <c r="A35" s="108" t="s">
        <v>256</v>
      </c>
      <c r="B35" s="178">
        <v>240</v>
      </c>
      <c r="C35" s="178">
        <v>246</v>
      </c>
      <c r="D35" s="132">
        <f>SUM(B35,C35)</f>
        <v>486</v>
      </c>
      <c r="E35" s="178">
        <v>472</v>
      </c>
      <c r="F35" s="178">
        <v>427</v>
      </c>
      <c r="G35" s="132">
        <f>SUM(E35,F35)</f>
        <v>899</v>
      </c>
      <c r="H35" s="132">
        <f>D35-G35</f>
        <v>-413</v>
      </c>
      <c r="I35" s="186"/>
      <c r="J35" s="135">
        <v>2664</v>
      </c>
      <c r="K35" s="136">
        <v>2605</v>
      </c>
      <c r="L35" s="132">
        <f>J35-K35</f>
        <v>59</v>
      </c>
      <c r="M35" s="134">
        <f>H35+L35</f>
        <v>-354</v>
      </c>
      <c r="N35" s="178">
        <v>16</v>
      </c>
      <c r="O35" s="178">
        <v>340</v>
      </c>
      <c r="P35" s="186">
        <v>183</v>
      </c>
    </row>
    <row r="36" spans="1:16" ht="12.95" customHeight="1">
      <c r="A36" s="186"/>
      <c r="B36" s="137"/>
      <c r="C36" s="186"/>
      <c r="D36" s="137"/>
      <c r="E36" s="186"/>
      <c r="F36" s="137"/>
      <c r="G36" s="137"/>
      <c r="H36" s="141"/>
      <c r="I36" s="186"/>
      <c r="K36" s="100"/>
      <c r="L36" s="141"/>
      <c r="M36" s="186"/>
      <c r="N36" s="140"/>
      <c r="O36" s="137"/>
      <c r="P36" s="186"/>
    </row>
    <row r="37" spans="1:16" ht="12.95" customHeight="1">
      <c r="A37" s="108" t="s">
        <v>272</v>
      </c>
      <c r="B37" s="137">
        <v>219</v>
      </c>
      <c r="C37" s="186">
        <v>224</v>
      </c>
      <c r="D37" s="132">
        <f>SUM(B37,C37)</f>
        <v>443</v>
      </c>
      <c r="E37" s="186">
        <v>516</v>
      </c>
      <c r="F37" s="137">
        <v>469</v>
      </c>
      <c r="G37" s="132">
        <f>SUM(E37,F37)</f>
        <v>985</v>
      </c>
      <c r="H37" s="132">
        <f>D37-G37</f>
        <v>-542</v>
      </c>
      <c r="I37" s="186"/>
      <c r="J37" s="135">
        <v>2746</v>
      </c>
      <c r="K37" s="135">
        <v>2497</v>
      </c>
      <c r="L37" s="132">
        <f>J37-K37</f>
        <v>249</v>
      </c>
      <c r="M37" s="134">
        <f>H37+L37</f>
        <v>-293</v>
      </c>
      <c r="N37" s="140">
        <v>18</v>
      </c>
      <c r="O37" s="137">
        <v>390</v>
      </c>
      <c r="P37" s="186">
        <v>165</v>
      </c>
    </row>
    <row r="38" spans="1:16" ht="12.95" customHeight="1">
      <c r="A38" s="186"/>
      <c r="B38" s="137"/>
      <c r="C38" s="186"/>
      <c r="D38" s="137"/>
      <c r="E38" s="186"/>
      <c r="F38" s="137"/>
      <c r="G38" s="137"/>
      <c r="H38" s="141"/>
      <c r="I38" s="186"/>
      <c r="J38" s="142"/>
      <c r="K38" s="143"/>
      <c r="L38" s="141"/>
      <c r="M38" s="186"/>
      <c r="N38" s="140"/>
      <c r="O38" s="137"/>
      <c r="P38" s="186"/>
    </row>
    <row r="39" spans="1:16" ht="12.95" customHeight="1">
      <c r="A39" s="176" t="s">
        <v>275</v>
      </c>
      <c r="B39" s="137">
        <v>210</v>
      </c>
      <c r="C39" s="186">
        <v>218</v>
      </c>
      <c r="D39" s="132">
        <f>SUM(B39,C39)</f>
        <v>428</v>
      </c>
      <c r="E39" s="186">
        <v>513</v>
      </c>
      <c r="F39" s="137">
        <v>423</v>
      </c>
      <c r="G39" s="132">
        <f>SUM(E39,F39)</f>
        <v>936</v>
      </c>
      <c r="H39" s="132">
        <f>D39-G39</f>
        <v>-508</v>
      </c>
      <c r="I39" s="186"/>
      <c r="J39" s="135">
        <v>2600</v>
      </c>
      <c r="K39" s="135">
        <v>2390</v>
      </c>
      <c r="L39" s="132">
        <f>J39-K39</f>
        <v>210</v>
      </c>
      <c r="M39" s="134">
        <f>H39+L39</f>
        <v>-298</v>
      </c>
      <c r="N39" s="140">
        <v>8</v>
      </c>
      <c r="O39" s="137">
        <v>345</v>
      </c>
      <c r="P39" s="186">
        <v>150</v>
      </c>
    </row>
    <row r="40" spans="1:16" ht="12.95" customHeight="1">
      <c r="A40" s="186"/>
      <c r="B40" s="137"/>
      <c r="C40" s="186"/>
      <c r="D40" s="137"/>
      <c r="E40" s="186"/>
      <c r="F40" s="137"/>
      <c r="G40" s="137"/>
      <c r="H40" s="132"/>
      <c r="I40" s="186"/>
      <c r="J40" s="142"/>
      <c r="K40" s="143"/>
      <c r="L40" s="141"/>
      <c r="M40" s="134"/>
      <c r="N40" s="140"/>
      <c r="O40" s="137"/>
      <c r="P40" s="186"/>
    </row>
    <row r="41" spans="1:16" ht="12.95" customHeight="1">
      <c r="A41" s="176" t="s">
        <v>278</v>
      </c>
      <c r="B41" s="137">
        <v>230</v>
      </c>
      <c r="C41" s="186">
        <v>208</v>
      </c>
      <c r="D41" s="132">
        <f>SUM(B41,C41)</f>
        <v>438</v>
      </c>
      <c r="E41" s="186">
        <v>491</v>
      </c>
      <c r="F41" s="137">
        <v>449</v>
      </c>
      <c r="G41" s="132">
        <f>SUM(E41,F41)</f>
        <v>940</v>
      </c>
      <c r="H41" s="132">
        <f>D41-G41</f>
        <v>-502</v>
      </c>
      <c r="I41" s="186"/>
      <c r="J41" s="135">
        <v>2419</v>
      </c>
      <c r="K41" s="135">
        <v>2232</v>
      </c>
      <c r="L41" s="132">
        <f>J41-K41</f>
        <v>187</v>
      </c>
      <c r="M41" s="134">
        <f>H41+L41</f>
        <v>-315</v>
      </c>
      <c r="N41" s="140">
        <v>15</v>
      </c>
      <c r="O41" s="137">
        <v>315</v>
      </c>
      <c r="P41" s="186">
        <v>160</v>
      </c>
    </row>
    <row r="42" spans="1:16" ht="12.95" customHeight="1">
      <c r="A42" s="186"/>
      <c r="B42" s="137"/>
      <c r="C42" s="186"/>
      <c r="D42" s="137"/>
      <c r="E42" s="186"/>
      <c r="F42" s="137"/>
      <c r="G42" s="137"/>
      <c r="H42" s="132"/>
      <c r="I42" s="186"/>
      <c r="K42" s="100"/>
      <c r="L42" s="141"/>
      <c r="M42" s="134"/>
      <c r="N42" s="140"/>
      <c r="O42" s="137"/>
      <c r="P42" s="186"/>
    </row>
    <row r="43" spans="1:16" ht="12.95" customHeight="1">
      <c r="A43" s="176" t="s">
        <v>280</v>
      </c>
      <c r="B43" s="137">
        <v>245</v>
      </c>
      <c r="C43" s="186">
        <v>205</v>
      </c>
      <c r="D43" s="132">
        <f>SUM(B43,C43)</f>
        <v>450</v>
      </c>
      <c r="E43" s="186">
        <v>511</v>
      </c>
      <c r="F43" s="137">
        <v>455</v>
      </c>
      <c r="G43" s="132">
        <f>SUM(E43,F43)</f>
        <v>966</v>
      </c>
      <c r="H43" s="132">
        <f>D43-G43</f>
        <v>-516</v>
      </c>
      <c r="I43" s="186"/>
      <c r="J43" s="135">
        <v>2440</v>
      </c>
      <c r="K43" s="135">
        <v>2249</v>
      </c>
      <c r="L43" s="132">
        <f>J43-K43</f>
        <v>191</v>
      </c>
      <c r="M43" s="134">
        <f>H43+L43</f>
        <v>-325</v>
      </c>
      <c r="N43" s="140">
        <v>10</v>
      </c>
      <c r="O43" s="137">
        <v>297</v>
      </c>
      <c r="P43" s="186">
        <v>170</v>
      </c>
    </row>
    <row r="44" spans="1:16" ht="12.95" customHeight="1">
      <c r="A44" s="186"/>
      <c r="B44" s="137"/>
      <c r="C44" s="186"/>
      <c r="D44" s="137"/>
      <c r="E44" s="186"/>
      <c r="F44" s="137"/>
      <c r="G44" s="137"/>
      <c r="H44" s="141"/>
      <c r="I44" s="186"/>
      <c r="K44" s="100"/>
      <c r="L44" s="141"/>
      <c r="M44" s="134"/>
      <c r="N44" s="140"/>
      <c r="O44" s="137"/>
      <c r="P44" s="186"/>
    </row>
    <row r="45" spans="1:16" ht="12.95" customHeight="1">
      <c r="A45" s="176" t="s">
        <v>294</v>
      </c>
      <c r="B45" s="137">
        <v>210</v>
      </c>
      <c r="C45" s="186">
        <v>181</v>
      </c>
      <c r="D45" s="132">
        <f>SUM(B45,C45)</f>
        <v>391</v>
      </c>
      <c r="E45" s="186">
        <v>525</v>
      </c>
      <c r="F45" s="137">
        <v>500</v>
      </c>
      <c r="G45" s="132">
        <f>SUM(E45,F45)</f>
        <v>1025</v>
      </c>
      <c r="H45" s="132">
        <f>D45-G45</f>
        <v>-634</v>
      </c>
      <c r="I45" s="186"/>
      <c r="J45" s="135">
        <v>2183</v>
      </c>
      <c r="K45" s="135">
        <v>2265</v>
      </c>
      <c r="L45" s="132">
        <f>J45-K45</f>
        <v>-82</v>
      </c>
      <c r="M45" s="134">
        <f>H45+L45</f>
        <v>-716</v>
      </c>
      <c r="N45" s="140">
        <v>14</v>
      </c>
      <c r="O45" s="137">
        <v>313</v>
      </c>
      <c r="P45" s="186">
        <v>161</v>
      </c>
    </row>
    <row r="46" spans="1:16" ht="12.95" customHeight="1">
      <c r="A46" s="186"/>
      <c r="B46" s="137"/>
      <c r="C46" s="186"/>
      <c r="D46" s="137"/>
      <c r="E46" s="186"/>
      <c r="F46" s="137"/>
      <c r="G46" s="137"/>
      <c r="H46" s="141"/>
      <c r="I46" s="186"/>
      <c r="J46" s="99"/>
      <c r="K46" s="99"/>
      <c r="L46" s="141"/>
      <c r="M46" s="134"/>
      <c r="N46" s="140"/>
      <c r="O46" s="137"/>
      <c r="P46" s="186"/>
    </row>
    <row r="47" spans="1:16" ht="12.95" customHeight="1">
      <c r="A47" s="176" t="s">
        <v>297</v>
      </c>
      <c r="B47" s="137">
        <v>201</v>
      </c>
      <c r="C47" s="186">
        <v>207</v>
      </c>
      <c r="D47" s="132">
        <f>SUM(B47,C47)</f>
        <v>408</v>
      </c>
      <c r="E47" s="186">
        <v>531</v>
      </c>
      <c r="F47" s="137">
        <v>485</v>
      </c>
      <c r="G47" s="132">
        <f>SUM(E47,F47)</f>
        <v>1016</v>
      </c>
      <c r="H47" s="132">
        <f>D47-G47</f>
        <v>-608</v>
      </c>
      <c r="I47" s="186"/>
      <c r="J47" s="135">
        <v>2172</v>
      </c>
      <c r="K47" s="135">
        <v>2197</v>
      </c>
      <c r="L47" s="132">
        <f>J47-K47</f>
        <v>-25</v>
      </c>
      <c r="M47" s="134">
        <f>H47+L47</f>
        <v>-633</v>
      </c>
      <c r="N47" s="140">
        <v>10</v>
      </c>
      <c r="O47" s="137">
        <v>295</v>
      </c>
      <c r="P47" s="186">
        <v>164</v>
      </c>
    </row>
    <row r="48" spans="1:16" ht="12.95" customHeight="1">
      <c r="A48" s="186"/>
      <c r="B48" s="137"/>
      <c r="C48" s="186"/>
      <c r="D48" s="137"/>
      <c r="E48" s="186"/>
      <c r="F48" s="137"/>
      <c r="G48" s="137"/>
      <c r="H48" s="141"/>
      <c r="I48" s="186"/>
      <c r="J48" s="135"/>
      <c r="K48" s="135"/>
      <c r="L48" s="141"/>
      <c r="M48" s="134"/>
      <c r="N48" s="140"/>
      <c r="O48" s="137"/>
      <c r="P48" s="186"/>
    </row>
    <row r="49" spans="1:16" ht="12.95" customHeight="1">
      <c r="A49" s="176" t="s">
        <v>303</v>
      </c>
      <c r="B49" s="137">
        <v>194</v>
      </c>
      <c r="C49" s="186">
        <v>175</v>
      </c>
      <c r="D49" s="132">
        <f>SUM(B49,C49)</f>
        <v>369</v>
      </c>
      <c r="E49" s="186">
        <v>505</v>
      </c>
      <c r="F49" s="137">
        <v>469</v>
      </c>
      <c r="G49" s="132">
        <f>SUM(E49,F49)</f>
        <v>974</v>
      </c>
      <c r="H49" s="132">
        <f>D49-G49</f>
        <v>-605</v>
      </c>
      <c r="I49" s="186"/>
      <c r="J49" s="135">
        <v>2302</v>
      </c>
      <c r="K49" s="135">
        <v>2227</v>
      </c>
      <c r="L49" s="132">
        <f>J49-K49</f>
        <v>75</v>
      </c>
      <c r="M49" s="134">
        <f>H49+L49</f>
        <v>-530</v>
      </c>
      <c r="N49" s="140">
        <v>7</v>
      </c>
      <c r="O49" s="137">
        <v>274</v>
      </c>
      <c r="P49" s="186">
        <v>149</v>
      </c>
    </row>
    <row r="50" spans="1:16" ht="12.95" customHeight="1">
      <c r="A50" s="176"/>
      <c r="B50" s="137"/>
      <c r="C50" s="186"/>
      <c r="D50" s="137"/>
      <c r="E50" s="186"/>
      <c r="F50" s="137"/>
      <c r="G50" s="144"/>
      <c r="H50" s="145"/>
      <c r="I50" s="186"/>
      <c r="J50" s="135"/>
      <c r="K50" s="135"/>
      <c r="L50" s="141"/>
      <c r="M50" s="146"/>
      <c r="N50" s="140"/>
      <c r="O50" s="137"/>
      <c r="P50" s="186"/>
    </row>
    <row r="51" spans="1:16" ht="12.95" customHeight="1">
      <c r="A51" s="176" t="s">
        <v>304</v>
      </c>
      <c r="B51" s="137">
        <v>176</v>
      </c>
      <c r="C51" s="186">
        <v>163</v>
      </c>
      <c r="D51" s="132">
        <f>SUM(B51,C51)</f>
        <v>339</v>
      </c>
      <c r="E51" s="186">
        <v>562</v>
      </c>
      <c r="F51" s="137">
        <v>532</v>
      </c>
      <c r="G51" s="132">
        <f>SUM(E51,F51)</f>
        <v>1094</v>
      </c>
      <c r="H51" s="132">
        <f>D51-G51</f>
        <v>-755</v>
      </c>
      <c r="I51" s="186"/>
      <c r="J51" s="135">
        <v>2383</v>
      </c>
      <c r="K51" s="135">
        <v>2289</v>
      </c>
      <c r="L51" s="132">
        <f>J51-K51</f>
        <v>94</v>
      </c>
      <c r="M51" s="134">
        <f>H51+L51</f>
        <v>-661</v>
      </c>
      <c r="N51" s="140">
        <v>4</v>
      </c>
      <c r="O51" s="137">
        <v>256</v>
      </c>
      <c r="P51" s="186">
        <v>142</v>
      </c>
    </row>
    <row r="52" spans="1:16" ht="12.95" customHeight="1">
      <c r="A52" s="176"/>
      <c r="B52" s="137"/>
      <c r="C52" s="186"/>
      <c r="D52" s="137"/>
      <c r="E52" s="186"/>
      <c r="F52" s="137"/>
      <c r="G52" s="144"/>
      <c r="H52" s="145"/>
      <c r="I52" s="186"/>
      <c r="J52" s="135"/>
      <c r="K52" s="135"/>
      <c r="L52" s="141"/>
      <c r="M52" s="146"/>
      <c r="N52" s="140"/>
      <c r="O52" s="137"/>
      <c r="P52" s="186"/>
    </row>
    <row r="53" spans="1:16" ht="12.95" customHeight="1">
      <c r="A53" s="176" t="s">
        <v>306</v>
      </c>
      <c r="B53" s="137">
        <v>173</v>
      </c>
      <c r="C53" s="186">
        <v>158</v>
      </c>
      <c r="D53" s="132">
        <f>SUM(B53,C53)</f>
        <v>331</v>
      </c>
      <c r="E53" s="186">
        <v>528</v>
      </c>
      <c r="F53" s="137">
        <v>516</v>
      </c>
      <c r="G53" s="132">
        <f>SUM(E53,F53)</f>
        <v>1044</v>
      </c>
      <c r="H53" s="132">
        <f>D53-G53</f>
        <v>-713</v>
      </c>
      <c r="I53" s="186"/>
      <c r="J53" s="135">
        <v>2234</v>
      </c>
      <c r="K53" s="135">
        <v>2312</v>
      </c>
      <c r="L53" s="132">
        <f>J53-K53</f>
        <v>-78</v>
      </c>
      <c r="M53" s="134">
        <f>H53+L53</f>
        <v>-791</v>
      </c>
      <c r="N53" s="140">
        <v>2</v>
      </c>
      <c r="O53" s="137">
        <v>215</v>
      </c>
      <c r="P53" s="186">
        <v>144</v>
      </c>
    </row>
    <row r="54" spans="1:16" ht="12.95" customHeight="1">
      <c r="A54" s="176"/>
      <c r="B54" s="137"/>
      <c r="C54" s="186"/>
      <c r="D54" s="137"/>
      <c r="E54" s="186"/>
      <c r="F54" s="137"/>
      <c r="G54" s="144"/>
      <c r="H54" s="145"/>
      <c r="I54" s="186"/>
      <c r="J54" s="135"/>
      <c r="K54" s="135"/>
      <c r="L54" s="141"/>
      <c r="M54" s="146"/>
      <c r="N54" s="140"/>
      <c r="O54" s="137"/>
      <c r="P54" s="186"/>
    </row>
    <row r="55" spans="1:16" ht="12.95" customHeight="1">
      <c r="A55" s="176" t="s">
        <v>318</v>
      </c>
      <c r="B55" s="137">
        <v>156</v>
      </c>
      <c r="C55" s="186">
        <v>170</v>
      </c>
      <c r="D55" s="132">
        <f>SUM(B55,C55)</f>
        <v>326</v>
      </c>
      <c r="E55" s="186">
        <v>545</v>
      </c>
      <c r="F55" s="137">
        <v>546</v>
      </c>
      <c r="G55" s="132">
        <f>SUM(E55,F55)</f>
        <v>1091</v>
      </c>
      <c r="H55" s="132">
        <f>D55-G55</f>
        <v>-765</v>
      </c>
      <c r="I55" s="186"/>
      <c r="J55" s="135">
        <v>2390</v>
      </c>
      <c r="K55" s="135">
        <v>2317</v>
      </c>
      <c r="L55" s="132">
        <f>J55-K55</f>
        <v>73</v>
      </c>
      <c r="M55" s="134">
        <f>H55+L55</f>
        <v>-692</v>
      </c>
      <c r="N55" s="140">
        <v>5</v>
      </c>
      <c r="O55" s="137">
        <v>229</v>
      </c>
      <c r="P55" s="186">
        <v>114</v>
      </c>
    </row>
    <row r="56" spans="1:16" ht="12.95" customHeight="1">
      <c r="A56" s="176"/>
      <c r="B56" s="137"/>
      <c r="C56" s="186"/>
      <c r="D56" s="137"/>
      <c r="E56" s="186"/>
      <c r="F56" s="137"/>
      <c r="G56" s="144"/>
      <c r="H56" s="145"/>
      <c r="I56" s="186"/>
      <c r="J56" s="135"/>
      <c r="K56" s="135"/>
      <c r="L56" s="141"/>
      <c r="M56" s="146"/>
      <c r="N56" s="140"/>
      <c r="O56" s="137"/>
      <c r="P56" s="186"/>
    </row>
    <row r="57" spans="1:16" ht="12.95" customHeight="1">
      <c r="A57" s="176" t="s">
        <v>323</v>
      </c>
      <c r="B57" s="83">
        <v>138</v>
      </c>
      <c r="C57" s="84">
        <v>135</v>
      </c>
      <c r="D57" s="85">
        <f>SUM(B57,C57)</f>
        <v>273</v>
      </c>
      <c r="E57" s="84">
        <v>586</v>
      </c>
      <c r="F57" s="83">
        <v>567</v>
      </c>
      <c r="G57" s="85">
        <f>SUM(E57,F57)</f>
        <v>1153</v>
      </c>
      <c r="H57" s="85">
        <f>D57-G57</f>
        <v>-880</v>
      </c>
      <c r="I57" s="84"/>
      <c r="J57" s="86">
        <v>2434</v>
      </c>
      <c r="K57" s="86">
        <v>2329</v>
      </c>
      <c r="L57" s="85">
        <f>J57-K57</f>
        <v>105</v>
      </c>
      <c r="M57" s="87">
        <f>H57+L57</f>
        <v>-775</v>
      </c>
      <c r="N57" s="88">
        <v>8</v>
      </c>
      <c r="O57" s="83">
        <v>229</v>
      </c>
      <c r="P57" s="84">
        <v>120</v>
      </c>
    </row>
    <row r="58" spans="1:16" ht="12.95" customHeight="1">
      <c r="A58" s="176"/>
      <c r="B58" s="137"/>
      <c r="C58" s="186"/>
      <c r="D58" s="137"/>
      <c r="E58" s="186"/>
      <c r="F58" s="137"/>
      <c r="G58" s="144"/>
      <c r="H58" s="145"/>
      <c r="I58" s="186"/>
      <c r="J58" s="135"/>
      <c r="K58" s="135"/>
      <c r="L58" s="141"/>
      <c r="M58" s="146"/>
      <c r="N58" s="140"/>
      <c r="O58" s="137"/>
      <c r="P58" s="186"/>
    </row>
    <row r="59" spans="1:16" ht="12.95" customHeight="1">
      <c r="A59" s="221" t="s">
        <v>326</v>
      </c>
      <c r="B59" s="83">
        <v>136</v>
      </c>
      <c r="C59" s="84">
        <v>134</v>
      </c>
      <c r="D59" s="85">
        <v>270</v>
      </c>
      <c r="E59" s="84">
        <v>534</v>
      </c>
      <c r="F59" s="83">
        <v>558</v>
      </c>
      <c r="G59" s="85">
        <v>1092</v>
      </c>
      <c r="H59" s="85">
        <v>-822</v>
      </c>
      <c r="I59" s="84"/>
      <c r="J59" s="86">
        <v>2491</v>
      </c>
      <c r="K59" s="86">
        <v>2397</v>
      </c>
      <c r="L59" s="85">
        <v>94</v>
      </c>
      <c r="M59" s="87">
        <v>-728</v>
      </c>
      <c r="N59" s="88">
        <v>8</v>
      </c>
      <c r="O59" s="83">
        <v>212</v>
      </c>
      <c r="P59" s="84">
        <v>134</v>
      </c>
    </row>
    <row r="60" spans="1:16" ht="12.95" customHeight="1">
      <c r="A60" s="176"/>
      <c r="B60" s="137"/>
      <c r="C60" s="186"/>
      <c r="D60" s="137"/>
      <c r="E60" s="186"/>
      <c r="F60" s="137"/>
      <c r="G60" s="144"/>
      <c r="H60" s="145"/>
      <c r="I60" s="186"/>
      <c r="J60" s="135"/>
      <c r="K60" s="135"/>
      <c r="L60" s="141"/>
      <c r="M60" s="146"/>
      <c r="N60" s="140"/>
      <c r="O60" s="137"/>
      <c r="P60" s="186"/>
    </row>
    <row r="61" spans="1:16" ht="27" customHeight="1">
      <c r="A61" s="221" t="s">
        <v>12</v>
      </c>
      <c r="B61" s="222">
        <v>142</v>
      </c>
      <c r="C61" s="223">
        <v>100</v>
      </c>
      <c r="D61" s="224">
        <v>242</v>
      </c>
      <c r="E61" s="223">
        <v>580</v>
      </c>
      <c r="F61" s="222">
        <v>511</v>
      </c>
      <c r="G61" s="224">
        <v>1091</v>
      </c>
      <c r="H61" s="225">
        <f>D61-G61</f>
        <v>-849</v>
      </c>
      <c r="I61" s="223"/>
      <c r="J61" s="226">
        <v>2318</v>
      </c>
      <c r="K61" s="226">
        <v>2238</v>
      </c>
      <c r="L61" s="224">
        <v>80</v>
      </c>
      <c r="M61" s="227">
        <f>H61+L61</f>
        <v>-769</v>
      </c>
      <c r="N61" s="228">
        <v>9</v>
      </c>
      <c r="O61" s="222">
        <v>195</v>
      </c>
      <c r="P61" s="223">
        <v>130</v>
      </c>
    </row>
    <row r="62" spans="1:16" ht="8.25" customHeight="1">
      <c r="A62" s="187"/>
      <c r="B62" s="147"/>
      <c r="C62" s="187"/>
      <c r="D62" s="147"/>
      <c r="E62" s="187"/>
      <c r="F62" s="147"/>
      <c r="G62" s="147"/>
      <c r="H62" s="148"/>
      <c r="I62" s="187"/>
      <c r="J62" s="149"/>
      <c r="K62" s="79"/>
      <c r="L62" s="148"/>
      <c r="M62" s="150"/>
      <c r="N62" s="151"/>
      <c r="O62" s="147"/>
      <c r="P62" s="187"/>
    </row>
    <row r="63" spans="1:16" ht="6.75" customHeight="1">
      <c r="A63" s="186"/>
      <c r="B63" s="186"/>
      <c r="C63" s="186"/>
      <c r="D63" s="186"/>
      <c r="E63" s="186"/>
      <c r="F63" s="186"/>
      <c r="G63" s="186"/>
      <c r="I63" s="186"/>
      <c r="M63" s="186"/>
      <c r="N63" s="186"/>
      <c r="O63" s="186"/>
      <c r="P63" s="186"/>
    </row>
    <row r="64" spans="1:16">
      <c r="A64" s="186" t="s">
        <v>322</v>
      </c>
      <c r="B64" s="186"/>
      <c r="C64" s="186"/>
      <c r="D64" s="186"/>
      <c r="E64" s="186"/>
      <c r="F64" s="186"/>
      <c r="G64" s="186"/>
      <c r="I64" s="186"/>
      <c r="M64" s="186"/>
      <c r="N64" s="186"/>
      <c r="O64" s="310" t="s">
        <v>28</v>
      </c>
      <c r="P64" s="310"/>
    </row>
    <row r="69" spans="12:12">
      <c r="L69" s="126"/>
    </row>
  </sheetData>
  <mergeCells count="16">
    <mergeCell ref="O64:P64"/>
    <mergeCell ref="O1:P2"/>
    <mergeCell ref="A3:A5"/>
    <mergeCell ref="B3:H3"/>
    <mergeCell ref="J3:L3"/>
    <mergeCell ref="M3:M5"/>
    <mergeCell ref="N3:N5"/>
    <mergeCell ref="O3:O5"/>
    <mergeCell ref="P3:P5"/>
    <mergeCell ref="B4:D4"/>
    <mergeCell ref="E4:G4"/>
    <mergeCell ref="H4:H5"/>
    <mergeCell ref="I4:I5"/>
    <mergeCell ref="J4:J5"/>
    <mergeCell ref="K4:K5"/>
    <mergeCell ref="L4:L5"/>
  </mergeCells>
  <phoneticPr fontId="2"/>
  <pageMargins left="0.78740157480314965" right="0.39370078740157483" top="0.78740157480314965" bottom="0.59055118110236227" header="0.59055118110236227" footer="0.59055118110236227"/>
  <pageSetup paperSize="9" scale="94" firstPageNumber="16" fitToWidth="0" orientation="portrait" useFirstPageNumber="1" horizontalDpi="300" verticalDpi="300" r:id="rId1"/>
  <headerFooter alignWithMargins="0">
    <oddFooter>&amp;C－ &amp;P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J40"/>
  <sheetViews>
    <sheetView showGridLines="0" topLeftCell="A28" zoomScale="75" zoomScaleNormal="75" workbookViewId="0">
      <selection sqref="A1:XFD1048576"/>
    </sheetView>
  </sheetViews>
  <sheetFormatPr defaultRowHeight="12.75"/>
  <cols>
    <col min="1" max="1" width="13.7109375" customWidth="1"/>
    <col min="2" max="2" width="3" customWidth="1"/>
    <col min="3" max="3" width="10.28515625" bestFit="1" customWidth="1"/>
    <col min="4" max="4" width="9.28515625" bestFit="1" customWidth="1"/>
    <col min="5" max="7" width="10.28515625" bestFit="1" customWidth="1"/>
    <col min="8" max="8" width="9.28515625" bestFit="1" customWidth="1"/>
    <col min="9" max="10" width="10.28515625" bestFit="1" customWidth="1"/>
  </cols>
  <sheetData>
    <row r="1" spans="1:10" ht="15" customHeight="1">
      <c r="A1" s="1" t="s">
        <v>84</v>
      </c>
      <c r="B1" s="1"/>
      <c r="I1" s="337" t="s">
        <v>90</v>
      </c>
      <c r="J1" s="337"/>
    </row>
    <row r="2" spans="1:10" ht="7.5" customHeight="1">
      <c r="G2" s="2"/>
      <c r="H2" s="2"/>
      <c r="I2" s="338"/>
      <c r="J2" s="338"/>
    </row>
    <row r="3" spans="1:10" ht="25.5" customHeight="1">
      <c r="A3" s="330" t="s">
        <v>85</v>
      </c>
      <c r="B3" s="331"/>
      <c r="C3" s="332" t="s">
        <v>334</v>
      </c>
      <c r="D3" s="333"/>
      <c r="E3" s="333"/>
      <c r="F3" s="333"/>
      <c r="G3" s="332" t="s">
        <v>308</v>
      </c>
      <c r="H3" s="333"/>
      <c r="I3" s="333"/>
      <c r="J3" s="333"/>
    </row>
    <row r="4" spans="1:10" ht="25.5" customHeight="1">
      <c r="A4" s="330"/>
      <c r="B4" s="331"/>
      <c r="C4" s="264" t="s">
        <v>5</v>
      </c>
      <c r="D4" s="267" t="s">
        <v>86</v>
      </c>
      <c r="E4" s="267" t="s">
        <v>3</v>
      </c>
      <c r="F4" s="268" t="s">
        <v>4</v>
      </c>
      <c r="G4" s="267" t="s">
        <v>5</v>
      </c>
      <c r="H4" s="267" t="s">
        <v>86</v>
      </c>
      <c r="I4" s="267" t="s">
        <v>3</v>
      </c>
      <c r="J4" s="268" t="s">
        <v>4</v>
      </c>
    </row>
    <row r="5" spans="1:10" ht="33.75" customHeight="1">
      <c r="A5" s="330" t="s">
        <v>211</v>
      </c>
      <c r="B5" s="331"/>
      <c r="C5" s="53">
        <v>71437</v>
      </c>
      <c r="D5" s="51">
        <v>100</v>
      </c>
      <c r="E5" s="16">
        <v>33279</v>
      </c>
      <c r="F5" s="20">
        <v>38158</v>
      </c>
      <c r="G5" s="53">
        <v>68345</v>
      </c>
      <c r="H5" s="51">
        <v>100</v>
      </c>
      <c r="I5" s="16">
        <v>31828</v>
      </c>
      <c r="J5" s="20">
        <v>36517</v>
      </c>
    </row>
    <row r="6" spans="1:10" ht="33.75" customHeight="1">
      <c r="A6" s="17" t="s">
        <v>88</v>
      </c>
      <c r="B6" s="18" t="s">
        <v>94</v>
      </c>
      <c r="C6" s="53">
        <v>8014</v>
      </c>
      <c r="D6" s="51">
        <v>11.2</v>
      </c>
      <c r="E6" s="16">
        <v>4089</v>
      </c>
      <c r="F6" s="20">
        <v>3925</v>
      </c>
      <c r="G6" s="53">
        <v>6829</v>
      </c>
      <c r="H6" s="51">
        <v>10</v>
      </c>
      <c r="I6" s="16">
        <v>3464</v>
      </c>
      <c r="J6" s="20">
        <v>3365</v>
      </c>
    </row>
    <row r="7" spans="1:10" ht="33.75" customHeight="1">
      <c r="A7" s="17" t="s">
        <v>87</v>
      </c>
      <c r="B7" s="19" t="s">
        <v>95</v>
      </c>
      <c r="C7" s="53">
        <v>39255</v>
      </c>
      <c r="D7" s="51">
        <v>55</v>
      </c>
      <c r="E7" s="16">
        <v>18866</v>
      </c>
      <c r="F7" s="20">
        <v>20389</v>
      </c>
      <c r="G7" s="53">
        <v>33849</v>
      </c>
      <c r="H7" s="51">
        <v>49.5</v>
      </c>
      <c r="I7" s="16">
        <v>16527</v>
      </c>
      <c r="J7" s="20">
        <v>17322</v>
      </c>
    </row>
    <row r="8" spans="1:10" ht="33.75" customHeight="1">
      <c r="A8" s="66" t="s">
        <v>89</v>
      </c>
      <c r="B8" s="67" t="s">
        <v>96</v>
      </c>
      <c r="C8" s="53">
        <v>23547</v>
      </c>
      <c r="D8" s="51">
        <v>33</v>
      </c>
      <c r="E8" s="16">
        <v>9934</v>
      </c>
      <c r="F8" s="20">
        <v>13613</v>
      </c>
      <c r="G8" s="53">
        <v>26762</v>
      </c>
      <c r="H8" s="51">
        <v>39.200000000000003</v>
      </c>
      <c r="I8" s="16">
        <v>11360</v>
      </c>
      <c r="J8" s="20">
        <v>15402</v>
      </c>
    </row>
    <row r="9" spans="1:10" ht="33.75" customHeight="1">
      <c r="A9" s="339" t="s">
        <v>219</v>
      </c>
      <c r="B9" s="340"/>
      <c r="C9" s="16">
        <v>621</v>
      </c>
      <c r="D9" s="51">
        <v>0.8</v>
      </c>
      <c r="E9" s="16">
        <v>390</v>
      </c>
      <c r="F9" s="53">
        <v>231</v>
      </c>
      <c r="G9" s="16">
        <v>905</v>
      </c>
      <c r="H9" s="51">
        <v>1.3</v>
      </c>
      <c r="I9" s="16">
        <v>477</v>
      </c>
      <c r="J9" s="53">
        <v>428</v>
      </c>
    </row>
    <row r="10" spans="1:10" ht="17.25" customHeight="1"/>
    <row r="11" spans="1:10" ht="15" customHeight="1">
      <c r="A11" s="282" t="s">
        <v>271</v>
      </c>
    </row>
    <row r="12" spans="1:10" ht="7.5" customHeight="1">
      <c r="H12" s="2"/>
      <c r="I12" s="2"/>
    </row>
    <row r="13" spans="1:10" ht="25.5" customHeight="1">
      <c r="A13" s="334" t="s">
        <v>97</v>
      </c>
      <c r="B13" s="335"/>
      <c r="C13" s="335"/>
      <c r="D13" s="335"/>
      <c r="E13" s="335"/>
      <c r="F13" s="332" t="s">
        <v>335</v>
      </c>
      <c r="G13" s="333"/>
      <c r="H13" s="332" t="s">
        <v>313</v>
      </c>
      <c r="I13" s="333"/>
    </row>
    <row r="14" spans="1:10" ht="30" customHeight="1">
      <c r="A14" s="334" t="s">
        <v>91</v>
      </c>
      <c r="B14" s="335"/>
      <c r="C14" s="336" t="s">
        <v>262</v>
      </c>
      <c r="D14" s="336"/>
      <c r="E14" s="336"/>
      <c r="F14" s="328" t="s">
        <v>336</v>
      </c>
      <c r="G14" s="329"/>
      <c r="H14" s="328" t="s">
        <v>309</v>
      </c>
      <c r="I14" s="329"/>
    </row>
    <row r="15" spans="1:10" ht="30" customHeight="1">
      <c r="A15" s="334" t="s">
        <v>92</v>
      </c>
      <c r="B15" s="335"/>
      <c r="C15" s="336" t="s">
        <v>263</v>
      </c>
      <c r="D15" s="336"/>
      <c r="E15" s="336"/>
      <c r="F15" s="328" t="s">
        <v>337</v>
      </c>
      <c r="G15" s="329"/>
      <c r="H15" s="328" t="s">
        <v>310</v>
      </c>
      <c r="I15" s="329"/>
    </row>
    <row r="16" spans="1:10" ht="30" customHeight="1">
      <c r="A16" s="334" t="s">
        <v>93</v>
      </c>
      <c r="B16" s="335"/>
      <c r="C16" s="336" t="s">
        <v>264</v>
      </c>
      <c r="D16" s="336"/>
      <c r="E16" s="336"/>
      <c r="F16" s="328" t="s">
        <v>338</v>
      </c>
      <c r="G16" s="329"/>
      <c r="H16" s="328" t="s">
        <v>311</v>
      </c>
      <c r="I16" s="329"/>
    </row>
    <row r="17" spans="1:10" ht="30" customHeight="1">
      <c r="A17" s="334" t="s">
        <v>98</v>
      </c>
      <c r="B17" s="335"/>
      <c r="C17" s="336" t="s">
        <v>265</v>
      </c>
      <c r="D17" s="336"/>
      <c r="E17" s="336"/>
      <c r="F17" s="328" t="s">
        <v>339</v>
      </c>
      <c r="G17" s="329"/>
      <c r="H17" s="328" t="s">
        <v>312</v>
      </c>
      <c r="I17" s="329"/>
    </row>
    <row r="19" spans="1:10">
      <c r="A19" s="9" t="s">
        <v>99</v>
      </c>
      <c r="B19" s="9"/>
      <c r="C19" s="9"/>
      <c r="D19" s="9" t="s">
        <v>103</v>
      </c>
      <c r="E19" s="9"/>
      <c r="F19" s="9"/>
      <c r="G19" s="9"/>
      <c r="H19" s="9"/>
      <c r="I19" s="9"/>
      <c r="J19" s="9"/>
    </row>
    <row r="20" spans="1:10">
      <c r="A20" s="9"/>
      <c r="B20" s="9"/>
      <c r="C20" s="9"/>
      <c r="D20" s="9"/>
      <c r="E20" s="9" t="s">
        <v>266</v>
      </c>
      <c r="F20" s="9"/>
      <c r="G20" s="9"/>
      <c r="H20" s="9"/>
      <c r="I20" s="9"/>
      <c r="J20" s="9"/>
    </row>
    <row r="21" spans="1:10" ht="7.5" customHeight="1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>
      <c r="A22" s="9" t="s">
        <v>100</v>
      </c>
      <c r="B22" s="9"/>
      <c r="C22" s="9"/>
      <c r="D22" s="9" t="s">
        <v>104</v>
      </c>
      <c r="E22" s="9"/>
      <c r="F22" s="9"/>
      <c r="G22" s="9"/>
      <c r="H22" s="9"/>
      <c r="I22" s="9"/>
      <c r="J22" s="9"/>
    </row>
    <row r="23" spans="1:10">
      <c r="A23" s="9"/>
      <c r="B23" s="9"/>
      <c r="C23" s="9"/>
      <c r="D23" s="9"/>
      <c r="E23" s="9" t="s">
        <v>267</v>
      </c>
      <c r="F23" s="9"/>
      <c r="G23" s="9"/>
      <c r="H23" s="9"/>
      <c r="I23" s="9"/>
      <c r="J23" s="9"/>
    </row>
    <row r="24" spans="1:10" ht="7.5" customHeight="1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9" t="s">
        <v>101</v>
      </c>
      <c r="B25" s="9"/>
      <c r="C25" s="9"/>
      <c r="D25" s="9" t="s">
        <v>106</v>
      </c>
      <c r="E25" s="9"/>
      <c r="F25" s="9"/>
      <c r="G25" s="9"/>
      <c r="H25" s="9"/>
      <c r="I25" s="9"/>
      <c r="J25" s="9"/>
    </row>
    <row r="26" spans="1:10">
      <c r="A26" s="9"/>
      <c r="B26" s="9"/>
      <c r="C26" s="9"/>
      <c r="D26" s="9"/>
      <c r="E26" s="9" t="s">
        <v>268</v>
      </c>
      <c r="F26" s="9"/>
      <c r="G26" s="9"/>
      <c r="H26" s="9"/>
      <c r="I26" s="9"/>
      <c r="J26" s="9"/>
    </row>
    <row r="27" spans="1:10" ht="7.5" customHeight="1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>
      <c r="A28" s="9" t="s">
        <v>102</v>
      </c>
      <c r="B28" s="9"/>
      <c r="C28" s="9"/>
      <c r="D28" s="9" t="s">
        <v>105</v>
      </c>
      <c r="E28" s="9"/>
      <c r="F28" s="9"/>
      <c r="G28" s="9"/>
      <c r="H28" s="9"/>
      <c r="I28" s="9"/>
      <c r="J28" s="9"/>
    </row>
    <row r="29" spans="1:10">
      <c r="A29" s="9"/>
      <c r="B29" s="9"/>
      <c r="C29" s="9"/>
      <c r="D29" s="9"/>
      <c r="E29" s="9" t="s">
        <v>269</v>
      </c>
      <c r="F29" s="9"/>
      <c r="G29" s="9"/>
      <c r="H29" s="9"/>
      <c r="I29" s="9"/>
      <c r="J29" s="9"/>
    </row>
    <row r="30" spans="1:10" ht="18.75" customHeight="1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ht="13.5">
      <c r="A31" s="11" t="s">
        <v>305</v>
      </c>
      <c r="B31" s="9"/>
      <c r="C31" s="9"/>
      <c r="D31" s="9"/>
      <c r="E31" s="9"/>
      <c r="F31" s="9"/>
      <c r="G31" s="9"/>
      <c r="H31" s="9"/>
      <c r="I31" s="9"/>
      <c r="J31" s="9"/>
    </row>
    <row r="32" spans="1:10" ht="7.5" customHeight="1">
      <c r="A32" s="9"/>
      <c r="B32" s="9"/>
      <c r="C32" s="10"/>
      <c r="D32" s="10"/>
      <c r="E32" s="10"/>
      <c r="F32" s="10"/>
      <c r="G32" s="10"/>
      <c r="H32" s="10"/>
      <c r="I32" s="9"/>
      <c r="J32" s="9"/>
    </row>
    <row r="33" spans="1:10" ht="25.5" customHeight="1">
      <c r="A33" s="330" t="s">
        <v>112</v>
      </c>
      <c r="B33" s="331"/>
      <c r="C33" s="332" t="s">
        <v>281</v>
      </c>
      <c r="D33" s="333"/>
      <c r="E33" s="333"/>
      <c r="F33" s="332" t="s">
        <v>307</v>
      </c>
      <c r="G33" s="333"/>
      <c r="H33" s="333"/>
      <c r="I33" s="9"/>
      <c r="J33" s="9"/>
    </row>
    <row r="34" spans="1:10" ht="25.5" customHeight="1">
      <c r="A34" s="330"/>
      <c r="B34" s="331"/>
      <c r="C34" s="264" t="s">
        <v>39</v>
      </c>
      <c r="D34" s="267" t="s">
        <v>3</v>
      </c>
      <c r="E34" s="268" t="s">
        <v>4</v>
      </c>
      <c r="F34" s="267" t="s">
        <v>39</v>
      </c>
      <c r="G34" s="267" t="s">
        <v>3</v>
      </c>
      <c r="H34" s="268" t="s">
        <v>4</v>
      </c>
      <c r="I34" s="9"/>
      <c r="J34" s="9"/>
    </row>
    <row r="35" spans="1:10" ht="30" customHeight="1">
      <c r="A35" s="333" t="s">
        <v>107</v>
      </c>
      <c r="B35" s="330"/>
      <c r="C35" s="8">
        <v>50.7</v>
      </c>
      <c r="D35" s="8">
        <v>48.8</v>
      </c>
      <c r="E35" s="52">
        <v>52.2</v>
      </c>
      <c r="F35" s="8">
        <v>53</v>
      </c>
      <c r="G35" s="8">
        <v>51.1</v>
      </c>
      <c r="H35" s="52">
        <v>54.7</v>
      </c>
      <c r="I35" s="9"/>
      <c r="J35" s="9"/>
    </row>
    <row r="36" spans="1:10" ht="30" customHeight="1">
      <c r="A36" s="333" t="s">
        <v>108</v>
      </c>
      <c r="B36" s="330"/>
      <c r="C36" s="8">
        <v>55.3</v>
      </c>
      <c r="D36" s="8">
        <v>52.5</v>
      </c>
      <c r="E36" s="52">
        <v>57.6</v>
      </c>
      <c r="F36" s="8">
        <v>57.6</v>
      </c>
      <c r="G36" s="8">
        <v>55</v>
      </c>
      <c r="H36" s="52">
        <v>60.2</v>
      </c>
      <c r="I36" s="9"/>
      <c r="J36" s="9"/>
    </row>
    <row r="37" spans="1:10" ht="7.5" customHeight="1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ht="13.5" customHeight="1">
      <c r="A38" s="9" t="s">
        <v>109</v>
      </c>
      <c r="B38" s="9"/>
      <c r="C38" s="9"/>
      <c r="D38" s="9" t="s">
        <v>110</v>
      </c>
      <c r="E38" s="9"/>
      <c r="F38" s="9"/>
      <c r="G38" s="9"/>
      <c r="H38" s="9"/>
      <c r="I38" s="9"/>
      <c r="J38" s="9"/>
    </row>
    <row r="39" spans="1:10" ht="13.5" customHeight="1">
      <c r="A39" s="9"/>
      <c r="B39" s="9"/>
      <c r="C39" s="9"/>
      <c r="D39" s="9" t="s">
        <v>111</v>
      </c>
      <c r="E39" s="9"/>
      <c r="F39" s="9"/>
      <c r="G39" s="9"/>
      <c r="H39" s="9"/>
      <c r="I39" s="9"/>
      <c r="J39" s="9"/>
    </row>
    <row r="40" spans="1:10" ht="13.5" customHeight="1">
      <c r="H40" s="327" t="s">
        <v>83</v>
      </c>
      <c r="I40" s="327"/>
      <c r="J40" s="327"/>
    </row>
  </sheetData>
  <mergeCells count="31">
    <mergeCell ref="A3:B4"/>
    <mergeCell ref="G3:J3"/>
    <mergeCell ref="A5:B5"/>
    <mergeCell ref="A13:E13"/>
    <mergeCell ref="H13:I13"/>
    <mergeCell ref="C3:F3"/>
    <mergeCell ref="A9:B9"/>
    <mergeCell ref="C15:E15"/>
    <mergeCell ref="C14:E14"/>
    <mergeCell ref="H16:I16"/>
    <mergeCell ref="A16:B16"/>
    <mergeCell ref="A15:B15"/>
    <mergeCell ref="A14:B14"/>
    <mergeCell ref="I1:J2"/>
    <mergeCell ref="F15:G15"/>
    <mergeCell ref="F14:G14"/>
    <mergeCell ref="H14:I14"/>
    <mergeCell ref="H15:I15"/>
    <mergeCell ref="F13:G13"/>
    <mergeCell ref="H40:J40"/>
    <mergeCell ref="H17:I17"/>
    <mergeCell ref="F16:G16"/>
    <mergeCell ref="F17:G17"/>
    <mergeCell ref="A33:B34"/>
    <mergeCell ref="C33:E33"/>
    <mergeCell ref="A36:B36"/>
    <mergeCell ref="A35:B35"/>
    <mergeCell ref="F33:H33"/>
    <mergeCell ref="A17:B17"/>
    <mergeCell ref="C17:E17"/>
    <mergeCell ref="C16:E16"/>
  </mergeCells>
  <phoneticPr fontId="2"/>
  <pageMargins left="0.59055118110236227" right="0.39370078740157483" top="0.78740157480314965" bottom="0.59055118110236227" header="0.59055118110236227" footer="0.59055118110236227"/>
  <pageSetup paperSize="9" firstPageNumber="18" orientation="portrait" useFirstPageNumber="1" horizontalDpi="4294967294" r:id="rId1"/>
  <headerFooter alignWithMargins="0">
    <oddFooter>&amp;C－ &amp;P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M49"/>
  <sheetViews>
    <sheetView showGridLines="0" topLeftCell="A19" zoomScale="75" zoomScaleNormal="75" workbookViewId="0">
      <selection activeCell="B3" sqref="B3:D32"/>
    </sheetView>
  </sheetViews>
  <sheetFormatPr defaultRowHeight="12.75"/>
  <cols>
    <col min="1" max="1" width="20" style="25" customWidth="1"/>
    <col min="2" max="4" width="7.85546875" style="25" customWidth="1"/>
    <col min="5" max="5" width="7.7109375" style="25" customWidth="1"/>
    <col min="6" max="6" width="4.28515625" style="25" customWidth="1"/>
    <col min="7" max="7" width="20" style="25" customWidth="1"/>
    <col min="8" max="8" width="7.85546875" style="25" customWidth="1"/>
    <col min="9" max="9" width="7.85546875" style="28" customWidth="1"/>
    <col min="10" max="10" width="7.85546875" style="25" customWidth="1"/>
    <col min="11" max="11" width="7.7109375" style="25" customWidth="1"/>
    <col min="12" max="16384" width="9.140625" style="25"/>
  </cols>
  <sheetData>
    <row r="1" spans="1:13" ht="15" customHeight="1">
      <c r="A1" s="26" t="s">
        <v>113</v>
      </c>
      <c r="B1" s="27"/>
      <c r="C1" s="28"/>
      <c r="D1" s="27"/>
      <c r="E1" s="27"/>
      <c r="F1" s="27"/>
      <c r="G1" s="26"/>
      <c r="H1" s="27"/>
      <c r="J1" s="27"/>
      <c r="K1" s="27"/>
    </row>
    <row r="2" spans="1:13" ht="12.75" customHeight="1">
      <c r="A2" s="29"/>
      <c r="B2" s="27"/>
      <c r="C2" s="28"/>
      <c r="D2" s="27"/>
      <c r="E2" s="29"/>
      <c r="F2" s="27"/>
      <c r="G2" s="29"/>
      <c r="H2" s="27"/>
      <c r="J2" s="27"/>
      <c r="K2" s="29"/>
    </row>
    <row r="3" spans="1:13" ht="15" customHeight="1">
      <c r="A3" s="348" t="s">
        <v>119</v>
      </c>
      <c r="B3" s="352" t="s">
        <v>281</v>
      </c>
      <c r="C3" s="356"/>
      <c r="D3" s="357"/>
      <c r="E3" s="358" t="s">
        <v>123</v>
      </c>
      <c r="F3" s="31"/>
      <c r="G3" s="348" t="s">
        <v>119</v>
      </c>
      <c r="H3" s="356" t="s">
        <v>307</v>
      </c>
      <c r="I3" s="356"/>
      <c r="J3" s="357"/>
      <c r="K3" s="351" t="s">
        <v>123</v>
      </c>
      <c r="L3" s="33"/>
    </row>
    <row r="4" spans="1:13" ht="15" customHeight="1">
      <c r="A4" s="349"/>
      <c r="B4" s="353" t="s">
        <v>220</v>
      </c>
      <c r="C4" s="354"/>
      <c r="D4" s="355"/>
      <c r="E4" s="359"/>
      <c r="F4" s="34"/>
      <c r="G4" s="349"/>
      <c r="H4" s="353" t="s">
        <v>220</v>
      </c>
      <c r="I4" s="354"/>
      <c r="J4" s="355"/>
      <c r="K4" s="352"/>
      <c r="L4" s="33"/>
    </row>
    <row r="5" spans="1:13" ht="15" customHeight="1">
      <c r="A5" s="350"/>
      <c r="B5" s="199" t="s">
        <v>5</v>
      </c>
      <c r="C5" s="35" t="s">
        <v>3</v>
      </c>
      <c r="D5" s="30" t="s">
        <v>4</v>
      </c>
      <c r="E5" s="360"/>
      <c r="F5" s="34"/>
      <c r="G5" s="350"/>
      <c r="H5" s="32" t="s">
        <v>5</v>
      </c>
      <c r="I5" s="35" t="s">
        <v>3</v>
      </c>
      <c r="J5" s="30" t="s">
        <v>4</v>
      </c>
      <c r="K5" s="352"/>
      <c r="L5" s="33"/>
    </row>
    <row r="6" spans="1:13" ht="30" customHeight="1">
      <c r="A6" s="37" t="s">
        <v>61</v>
      </c>
      <c r="B6" s="27">
        <v>32277</v>
      </c>
      <c r="C6" s="75">
        <v>17351</v>
      </c>
      <c r="D6" s="76">
        <v>14926</v>
      </c>
      <c r="E6" s="77">
        <f>B6/$B$6*100</f>
        <v>100</v>
      </c>
      <c r="F6" s="29"/>
      <c r="G6" s="37" t="s">
        <v>61</v>
      </c>
      <c r="H6" s="27">
        <v>30836</v>
      </c>
      <c r="I6" s="75">
        <v>16366</v>
      </c>
      <c r="J6" s="76">
        <v>14470</v>
      </c>
      <c r="K6" s="77">
        <f>H6/$H$6*100</f>
        <v>100</v>
      </c>
    </row>
    <row r="7" spans="1:13" ht="30" customHeight="1">
      <c r="A7" s="38" t="s">
        <v>213</v>
      </c>
      <c r="B7" s="44">
        <f>SUM(B8:B9)</f>
        <v>810</v>
      </c>
      <c r="C7" s="36">
        <f>SUM(C8:C9)</f>
        <v>619</v>
      </c>
      <c r="D7" s="36">
        <f>SUM(D8:D9)</f>
        <v>191</v>
      </c>
      <c r="E7" s="77">
        <f>B7/$B$6*100</f>
        <v>2.5</v>
      </c>
      <c r="F7" s="29"/>
      <c r="G7" s="38" t="s">
        <v>213</v>
      </c>
      <c r="H7" s="44">
        <f>SUM(H8:H9)</f>
        <v>789</v>
      </c>
      <c r="I7" s="36">
        <f>SUM(I8:I9)</f>
        <v>584</v>
      </c>
      <c r="J7" s="36">
        <f>SUM(J8:J9)</f>
        <v>205</v>
      </c>
      <c r="K7" s="77">
        <v>2.6</v>
      </c>
      <c r="L7" s="33"/>
    </row>
    <row r="8" spans="1:13" ht="30" customHeight="1">
      <c r="A8" s="41" t="s">
        <v>293</v>
      </c>
      <c r="B8" s="40">
        <v>630</v>
      </c>
      <c r="C8" s="49">
        <v>455</v>
      </c>
      <c r="D8" s="194">
        <v>175</v>
      </c>
      <c r="E8" s="50">
        <v>1.9</v>
      </c>
      <c r="F8" s="29"/>
      <c r="G8" s="41" t="s">
        <v>293</v>
      </c>
      <c r="H8" s="40">
        <v>657</v>
      </c>
      <c r="I8" s="49">
        <v>462</v>
      </c>
      <c r="J8" s="39">
        <v>195</v>
      </c>
      <c r="K8" s="50">
        <f>H8/$H$6*100</f>
        <v>2.1</v>
      </c>
    </row>
    <row r="9" spans="1:13" ht="30" customHeight="1">
      <c r="A9" s="41" t="s">
        <v>114</v>
      </c>
      <c r="B9" s="40">
        <v>180</v>
      </c>
      <c r="C9" s="49">
        <v>164</v>
      </c>
      <c r="D9" s="194">
        <v>16</v>
      </c>
      <c r="E9" s="50">
        <f>B9/$B$6*100</f>
        <v>0.6</v>
      </c>
      <c r="F9" s="29"/>
      <c r="G9" s="41" t="s">
        <v>114</v>
      </c>
      <c r="H9" s="40">
        <v>132</v>
      </c>
      <c r="I9" s="49">
        <v>122</v>
      </c>
      <c r="J9" s="39">
        <v>10</v>
      </c>
      <c r="K9" s="50">
        <f t="shared" ref="K9:K32" si="0">H9/$H$6*100</f>
        <v>0.4</v>
      </c>
    </row>
    <row r="10" spans="1:13" ht="30" customHeight="1">
      <c r="A10" s="38" t="s">
        <v>115</v>
      </c>
      <c r="B10" s="44">
        <f>SUM(B11:B13)</f>
        <v>4312</v>
      </c>
      <c r="C10" s="36">
        <f>SUM(C11:C13)</f>
        <v>3384</v>
      </c>
      <c r="D10" s="36">
        <f>SUM(D11:D13)</f>
        <v>928</v>
      </c>
      <c r="E10" s="43">
        <f>B10/$B$6*100</f>
        <v>13.4</v>
      </c>
      <c r="F10" s="29"/>
      <c r="G10" s="38" t="s">
        <v>115</v>
      </c>
      <c r="H10" s="44">
        <f>SUM(H11:H13)</f>
        <v>3966</v>
      </c>
      <c r="I10" s="36">
        <f>SUM(I11:I13)</f>
        <v>3107</v>
      </c>
      <c r="J10" s="36">
        <f>SUM(J11:J13)</f>
        <v>859</v>
      </c>
      <c r="K10" s="43">
        <f t="shared" si="0"/>
        <v>12.9</v>
      </c>
    </row>
    <row r="11" spans="1:13" ht="30" customHeight="1">
      <c r="A11" s="72" t="s">
        <v>282</v>
      </c>
      <c r="B11" s="27">
        <v>11</v>
      </c>
      <c r="C11" s="49">
        <v>9</v>
      </c>
      <c r="D11" s="194">
        <v>2</v>
      </c>
      <c r="E11" s="50">
        <f>B11/$H$6*100</f>
        <v>0</v>
      </c>
      <c r="F11" s="29"/>
      <c r="G11" s="72" t="s">
        <v>282</v>
      </c>
      <c r="H11" s="27">
        <v>4</v>
      </c>
      <c r="I11" s="49">
        <v>3</v>
      </c>
      <c r="J11" s="39">
        <v>1</v>
      </c>
      <c r="K11" s="50">
        <f t="shared" si="0"/>
        <v>0</v>
      </c>
      <c r="L11" s="33"/>
    </row>
    <row r="12" spans="1:13" ht="30" customHeight="1">
      <c r="A12" s="41" t="s">
        <v>116</v>
      </c>
      <c r="B12" s="27">
        <v>3148</v>
      </c>
      <c r="C12" s="49">
        <v>2645</v>
      </c>
      <c r="D12" s="194">
        <v>503</v>
      </c>
      <c r="E12" s="50">
        <f>B12/$B$6*100</f>
        <v>9.8000000000000007</v>
      </c>
      <c r="F12" s="29"/>
      <c r="G12" s="41" t="s">
        <v>116</v>
      </c>
      <c r="H12" s="27">
        <v>2751</v>
      </c>
      <c r="I12" s="49">
        <v>2323</v>
      </c>
      <c r="J12" s="39">
        <v>428</v>
      </c>
      <c r="K12" s="50">
        <f t="shared" si="0"/>
        <v>8.9</v>
      </c>
    </row>
    <row r="13" spans="1:13" ht="30" customHeight="1">
      <c r="A13" s="41" t="s">
        <v>117</v>
      </c>
      <c r="B13" s="27">
        <v>1153</v>
      </c>
      <c r="C13" s="49">
        <v>730</v>
      </c>
      <c r="D13" s="194">
        <v>423</v>
      </c>
      <c r="E13" s="50">
        <f>B13/$B$6*100</f>
        <v>3.6</v>
      </c>
      <c r="F13" s="29"/>
      <c r="G13" s="41" t="s">
        <v>117</v>
      </c>
      <c r="H13" s="27">
        <v>1211</v>
      </c>
      <c r="I13" s="49">
        <v>781</v>
      </c>
      <c r="J13" s="39">
        <v>430</v>
      </c>
      <c r="K13" s="50">
        <f t="shared" si="0"/>
        <v>3.9</v>
      </c>
      <c r="M13" s="33"/>
    </row>
    <row r="14" spans="1:13" ht="30" customHeight="1">
      <c r="A14" s="38" t="s">
        <v>118</v>
      </c>
      <c r="B14" s="45">
        <f>SUM(B15:B30)</f>
        <v>26207</v>
      </c>
      <c r="C14" s="36">
        <f>SUM(C15:C30)</f>
        <v>12817</v>
      </c>
      <c r="D14" s="36">
        <f>SUM(D15:D30)</f>
        <v>13390</v>
      </c>
      <c r="E14" s="43">
        <f t="shared" ref="E14:E32" si="1">B14/$B$6*100</f>
        <v>81.2</v>
      </c>
      <c r="F14" s="29"/>
      <c r="G14" s="38" t="s">
        <v>118</v>
      </c>
      <c r="H14" s="45">
        <f>SUM(H15:H30)</f>
        <v>24762</v>
      </c>
      <c r="I14" s="36">
        <f>SUM(I15:I30)</f>
        <v>11929</v>
      </c>
      <c r="J14" s="36">
        <f>SUM(J15:J30)</f>
        <v>12833</v>
      </c>
      <c r="K14" s="43">
        <f t="shared" si="0"/>
        <v>80.3</v>
      </c>
    </row>
    <row r="15" spans="1:13" ht="30" customHeight="1">
      <c r="A15" s="68" t="s">
        <v>218</v>
      </c>
      <c r="B15" s="27">
        <v>188</v>
      </c>
      <c r="C15" s="49">
        <v>158</v>
      </c>
      <c r="D15" s="194">
        <v>30</v>
      </c>
      <c r="E15" s="50">
        <f t="shared" si="1"/>
        <v>0.6</v>
      </c>
      <c r="F15" s="29"/>
      <c r="G15" s="68" t="s">
        <v>218</v>
      </c>
      <c r="H15" s="27">
        <v>191</v>
      </c>
      <c r="I15" s="49">
        <v>159</v>
      </c>
      <c r="J15" s="39">
        <v>32</v>
      </c>
      <c r="K15" s="50">
        <f t="shared" si="0"/>
        <v>0.6</v>
      </c>
    </row>
    <row r="16" spans="1:13" ht="30" customHeight="1">
      <c r="A16" s="41" t="s">
        <v>214</v>
      </c>
      <c r="B16" s="27">
        <v>302</v>
      </c>
      <c r="C16" s="49">
        <v>217</v>
      </c>
      <c r="D16" s="194">
        <v>85</v>
      </c>
      <c r="E16" s="50">
        <f t="shared" si="1"/>
        <v>0.9</v>
      </c>
      <c r="F16" s="29"/>
      <c r="G16" s="41" t="s">
        <v>214</v>
      </c>
      <c r="H16" s="27">
        <v>317</v>
      </c>
      <c r="I16" s="49">
        <v>237</v>
      </c>
      <c r="J16" s="39">
        <v>80</v>
      </c>
      <c r="K16" s="50">
        <f t="shared" si="0"/>
        <v>1</v>
      </c>
    </row>
    <row r="17" spans="1:12" ht="30" customHeight="1">
      <c r="A17" s="41" t="s">
        <v>283</v>
      </c>
      <c r="B17" s="27">
        <v>1341</v>
      </c>
      <c r="C17" s="49">
        <v>1168</v>
      </c>
      <c r="D17" s="194">
        <v>173</v>
      </c>
      <c r="E17" s="50">
        <f t="shared" si="1"/>
        <v>4.2</v>
      </c>
      <c r="F17" s="29"/>
      <c r="G17" s="41" t="s">
        <v>283</v>
      </c>
      <c r="H17" s="27">
        <v>1039</v>
      </c>
      <c r="I17" s="49">
        <v>913</v>
      </c>
      <c r="J17" s="39">
        <v>126</v>
      </c>
      <c r="K17" s="50">
        <f t="shared" si="0"/>
        <v>3.4</v>
      </c>
    </row>
    <row r="18" spans="1:12" ht="30" customHeight="1">
      <c r="A18" s="41" t="s">
        <v>284</v>
      </c>
      <c r="B18" s="27">
        <v>5942</v>
      </c>
      <c r="C18" s="49">
        <v>2874</v>
      </c>
      <c r="D18" s="194">
        <v>3068</v>
      </c>
      <c r="E18" s="50">
        <f t="shared" si="1"/>
        <v>18.399999999999999</v>
      </c>
      <c r="F18" s="29"/>
      <c r="G18" s="41" t="s">
        <v>284</v>
      </c>
      <c r="H18" s="27">
        <v>5080</v>
      </c>
      <c r="I18" s="49">
        <v>2403</v>
      </c>
      <c r="J18" s="39">
        <v>2677</v>
      </c>
      <c r="K18" s="50">
        <f t="shared" si="0"/>
        <v>16.5</v>
      </c>
    </row>
    <row r="19" spans="1:12" ht="30" customHeight="1">
      <c r="A19" s="41" t="s">
        <v>285</v>
      </c>
      <c r="B19" s="27">
        <v>564</v>
      </c>
      <c r="C19" s="49">
        <v>228</v>
      </c>
      <c r="D19" s="194">
        <v>336</v>
      </c>
      <c r="E19" s="50">
        <f t="shared" si="1"/>
        <v>1.7</v>
      </c>
      <c r="F19" s="29"/>
      <c r="G19" s="41" t="s">
        <v>285</v>
      </c>
      <c r="H19" s="27">
        <v>500</v>
      </c>
      <c r="I19" s="49">
        <v>189</v>
      </c>
      <c r="J19" s="39">
        <v>311</v>
      </c>
      <c r="K19" s="50">
        <f t="shared" si="0"/>
        <v>1.6</v>
      </c>
    </row>
    <row r="20" spans="1:12" ht="30" customHeight="1">
      <c r="A20" s="72" t="s">
        <v>286</v>
      </c>
      <c r="B20" s="27">
        <v>993</v>
      </c>
      <c r="C20" s="49">
        <v>598</v>
      </c>
      <c r="D20" s="194">
        <v>395</v>
      </c>
      <c r="E20" s="50">
        <f t="shared" si="1"/>
        <v>3.1</v>
      </c>
      <c r="F20" s="29"/>
      <c r="G20" s="72" t="s">
        <v>286</v>
      </c>
      <c r="H20" s="27">
        <v>1070</v>
      </c>
      <c r="I20" s="49">
        <v>658</v>
      </c>
      <c r="J20" s="39">
        <v>412</v>
      </c>
      <c r="K20" s="50">
        <f t="shared" si="0"/>
        <v>3.5</v>
      </c>
    </row>
    <row r="21" spans="1:12" ht="30" customHeight="1">
      <c r="A21" s="72" t="s">
        <v>287</v>
      </c>
      <c r="B21" s="27">
        <v>731</v>
      </c>
      <c r="C21" s="49">
        <v>497</v>
      </c>
      <c r="D21" s="194">
        <v>234</v>
      </c>
      <c r="E21" s="50">
        <f t="shared" si="1"/>
        <v>2.2999999999999998</v>
      </c>
      <c r="F21" s="29"/>
      <c r="G21" s="72" t="s">
        <v>287</v>
      </c>
      <c r="H21" s="27">
        <v>645</v>
      </c>
      <c r="I21" s="49">
        <v>428</v>
      </c>
      <c r="J21" s="39">
        <v>217</v>
      </c>
      <c r="K21" s="50">
        <f t="shared" si="0"/>
        <v>2.1</v>
      </c>
    </row>
    <row r="22" spans="1:12" ht="30" customHeight="1">
      <c r="A22" s="72" t="s">
        <v>288</v>
      </c>
      <c r="B22" s="27">
        <v>5948</v>
      </c>
      <c r="C22" s="49">
        <v>2631</v>
      </c>
      <c r="D22" s="194">
        <v>3317</v>
      </c>
      <c r="E22" s="50">
        <f t="shared" si="1"/>
        <v>18.399999999999999</v>
      </c>
      <c r="F22" s="29"/>
      <c r="G22" s="72" t="s">
        <v>288</v>
      </c>
      <c r="H22" s="27">
        <v>5413</v>
      </c>
      <c r="I22" s="49">
        <v>2444</v>
      </c>
      <c r="J22" s="39">
        <v>2969</v>
      </c>
      <c r="K22" s="50">
        <f t="shared" si="0"/>
        <v>17.600000000000001</v>
      </c>
    </row>
    <row r="23" spans="1:12" ht="30" customHeight="1">
      <c r="A23" s="72" t="s">
        <v>289</v>
      </c>
      <c r="B23" s="27">
        <v>2141</v>
      </c>
      <c r="C23" s="49">
        <v>915</v>
      </c>
      <c r="D23" s="194">
        <v>1226</v>
      </c>
      <c r="E23" s="50">
        <f t="shared" si="1"/>
        <v>6.6</v>
      </c>
      <c r="F23" s="29"/>
      <c r="G23" s="72" t="s">
        <v>289</v>
      </c>
      <c r="H23" s="27">
        <v>1933</v>
      </c>
      <c r="I23" s="49">
        <v>838</v>
      </c>
      <c r="J23" s="39">
        <v>1095</v>
      </c>
      <c r="K23" s="50">
        <f>H23/$H$6*100</f>
        <v>6.3</v>
      </c>
      <c r="L23" s="33"/>
    </row>
    <row r="24" spans="1:12" ht="30" customHeight="1">
      <c r="A24" s="41" t="s">
        <v>216</v>
      </c>
      <c r="B24" s="27">
        <v>1302</v>
      </c>
      <c r="C24" s="49">
        <v>582</v>
      </c>
      <c r="D24" s="194">
        <v>720</v>
      </c>
      <c r="E24" s="50">
        <f t="shared" si="1"/>
        <v>4</v>
      </c>
      <c r="F24" s="29"/>
      <c r="G24" s="41" t="s">
        <v>216</v>
      </c>
      <c r="H24" s="27">
        <v>1299</v>
      </c>
      <c r="I24" s="49">
        <v>561</v>
      </c>
      <c r="J24" s="39">
        <v>738</v>
      </c>
      <c r="K24" s="50">
        <f>H24/$H$6*100</f>
        <v>4.2</v>
      </c>
      <c r="L24" s="33"/>
    </row>
    <row r="25" spans="1:12" ht="30" customHeight="1">
      <c r="A25" s="41" t="s">
        <v>215</v>
      </c>
      <c r="B25" s="194">
        <v>3475</v>
      </c>
      <c r="C25" s="194">
        <v>925</v>
      </c>
      <c r="D25" s="194">
        <v>2550</v>
      </c>
      <c r="E25" s="197">
        <f t="shared" si="1"/>
        <v>10.8</v>
      </c>
      <c r="F25" s="29"/>
      <c r="G25" s="41" t="s">
        <v>215</v>
      </c>
      <c r="H25" s="39">
        <v>4013</v>
      </c>
      <c r="I25" s="39">
        <v>1084</v>
      </c>
      <c r="J25" s="39">
        <v>2929</v>
      </c>
      <c r="K25" s="50">
        <f>H25/$H$6*100</f>
        <v>13</v>
      </c>
    </row>
    <row r="26" spans="1:12" ht="15" customHeight="1">
      <c r="A26" s="342" t="s">
        <v>217</v>
      </c>
      <c r="B26" s="343">
        <v>318</v>
      </c>
      <c r="C26" s="343">
        <v>206</v>
      </c>
      <c r="D26" s="343">
        <v>112</v>
      </c>
      <c r="E26" s="341">
        <f t="shared" si="1"/>
        <v>1</v>
      </c>
      <c r="F26" s="29"/>
      <c r="G26" s="342" t="s">
        <v>217</v>
      </c>
      <c r="H26" s="343">
        <v>398</v>
      </c>
      <c r="I26" s="343">
        <v>269</v>
      </c>
      <c r="J26" s="343">
        <v>129</v>
      </c>
      <c r="K26" s="341">
        <f>H26/$H$6*100</f>
        <v>1.3</v>
      </c>
      <c r="L26" s="33"/>
    </row>
    <row r="27" spans="1:12" ht="15" customHeight="1">
      <c r="A27" s="342"/>
      <c r="B27" s="343"/>
      <c r="C27" s="343"/>
      <c r="D27" s="343"/>
      <c r="E27" s="341">
        <f t="shared" si="1"/>
        <v>0</v>
      </c>
      <c r="F27" s="29"/>
      <c r="G27" s="342"/>
      <c r="H27" s="343"/>
      <c r="I27" s="343"/>
      <c r="J27" s="343"/>
      <c r="K27" s="341">
        <f>H27/$H$6*100</f>
        <v>0</v>
      </c>
      <c r="L27" s="33"/>
    </row>
    <row r="28" spans="1:12" ht="15" customHeight="1">
      <c r="A28" s="70" t="s">
        <v>120</v>
      </c>
      <c r="B28" s="344">
        <v>2193</v>
      </c>
      <c r="C28" s="346">
        <v>1284</v>
      </c>
      <c r="D28" s="344">
        <v>909</v>
      </c>
      <c r="E28" s="197">
        <f t="shared" si="1"/>
        <v>6.8</v>
      </c>
      <c r="F28" s="29"/>
      <c r="G28" s="70" t="s">
        <v>120</v>
      </c>
      <c r="H28" s="344">
        <v>2107</v>
      </c>
      <c r="I28" s="346">
        <v>1225</v>
      </c>
      <c r="J28" s="344">
        <v>882</v>
      </c>
      <c r="K28" s="362">
        <f t="shared" si="0"/>
        <v>6.8</v>
      </c>
      <c r="L28" s="33"/>
    </row>
    <row r="29" spans="1:12" ht="15" customHeight="1">
      <c r="A29" s="73" t="s">
        <v>270</v>
      </c>
      <c r="B29" s="344"/>
      <c r="C29" s="346"/>
      <c r="D29" s="344"/>
      <c r="E29" s="197">
        <f t="shared" si="1"/>
        <v>0</v>
      </c>
      <c r="F29" s="29"/>
      <c r="G29" s="73" t="s">
        <v>270</v>
      </c>
      <c r="H29" s="344"/>
      <c r="I29" s="346"/>
      <c r="J29" s="344"/>
      <c r="K29" s="362"/>
      <c r="L29" s="33"/>
    </row>
    <row r="30" spans="1:12" ht="15" customHeight="1">
      <c r="A30" s="71" t="s">
        <v>121</v>
      </c>
      <c r="B30" s="344">
        <v>769</v>
      </c>
      <c r="C30" s="346">
        <v>534</v>
      </c>
      <c r="D30" s="344">
        <v>235</v>
      </c>
      <c r="E30" s="197">
        <f t="shared" si="1"/>
        <v>2.4</v>
      </c>
      <c r="F30" s="29"/>
      <c r="G30" s="71" t="s">
        <v>121</v>
      </c>
      <c r="H30" s="344">
        <v>757</v>
      </c>
      <c r="I30" s="346">
        <v>521</v>
      </c>
      <c r="J30" s="344">
        <v>236</v>
      </c>
      <c r="K30" s="362">
        <f t="shared" si="0"/>
        <v>2.5</v>
      </c>
    </row>
    <row r="31" spans="1:12" ht="15" customHeight="1">
      <c r="A31" s="73" t="s">
        <v>290</v>
      </c>
      <c r="B31" s="345"/>
      <c r="C31" s="347"/>
      <c r="D31" s="345"/>
      <c r="E31" s="198">
        <f t="shared" si="1"/>
        <v>0</v>
      </c>
      <c r="F31" s="27"/>
      <c r="G31" s="73" t="s">
        <v>290</v>
      </c>
      <c r="H31" s="345"/>
      <c r="I31" s="347"/>
      <c r="J31" s="345"/>
      <c r="K31" s="363"/>
    </row>
    <row r="32" spans="1:12" ht="30" customHeight="1">
      <c r="A32" s="38" t="s">
        <v>122</v>
      </c>
      <c r="B32" s="36">
        <v>948</v>
      </c>
      <c r="C32" s="196">
        <v>531</v>
      </c>
      <c r="D32" s="195">
        <v>417</v>
      </c>
      <c r="E32" s="198">
        <f t="shared" si="1"/>
        <v>2.9</v>
      </c>
      <c r="F32" s="27"/>
      <c r="G32" s="38" t="s">
        <v>122</v>
      </c>
      <c r="H32" s="36">
        <v>1319</v>
      </c>
      <c r="I32" s="46">
        <v>746</v>
      </c>
      <c r="J32" s="47">
        <v>573</v>
      </c>
      <c r="K32" s="48">
        <f t="shared" si="0"/>
        <v>4.3</v>
      </c>
    </row>
    <row r="33" spans="2:11" ht="15" customHeight="1">
      <c r="C33" s="28"/>
      <c r="D33" s="42"/>
      <c r="E33" s="27"/>
      <c r="F33" s="27"/>
      <c r="J33" s="42"/>
      <c r="K33" s="27"/>
    </row>
    <row r="34" spans="2:11" ht="30" customHeight="1">
      <c r="B34" s="27"/>
      <c r="C34" s="27"/>
      <c r="D34" s="27"/>
      <c r="E34" s="27"/>
      <c r="F34" s="27"/>
      <c r="I34" s="361" t="s">
        <v>124</v>
      </c>
      <c r="J34" s="361"/>
      <c r="K34" s="361"/>
    </row>
    <row r="35" spans="2:11">
      <c r="B35" s="27"/>
      <c r="C35" s="27"/>
      <c r="D35" s="27"/>
      <c r="E35" s="27"/>
      <c r="F35" s="27"/>
      <c r="G35" s="27"/>
      <c r="H35" s="27"/>
    </row>
    <row r="36" spans="2:11">
      <c r="B36" s="27"/>
      <c r="C36" s="27"/>
      <c r="D36" s="27"/>
      <c r="E36" s="27"/>
      <c r="F36" s="27"/>
      <c r="G36" s="27"/>
      <c r="H36" s="27"/>
      <c r="J36" s="27"/>
      <c r="K36" s="27"/>
    </row>
    <row r="37" spans="2:11">
      <c r="B37" s="27"/>
      <c r="C37" s="27"/>
      <c r="D37" s="27"/>
      <c r="E37" s="27"/>
      <c r="F37" s="27"/>
      <c r="G37" s="27"/>
      <c r="H37" s="27"/>
      <c r="J37" s="27"/>
      <c r="K37" s="27"/>
    </row>
    <row r="38" spans="2:11">
      <c r="B38" s="27"/>
      <c r="C38" s="27"/>
      <c r="D38" s="27"/>
      <c r="E38" s="27"/>
      <c r="F38" s="27"/>
      <c r="G38" s="27"/>
      <c r="H38" s="27"/>
      <c r="J38" s="27"/>
      <c r="K38" s="27"/>
    </row>
    <row r="39" spans="2:11">
      <c r="B39" s="27"/>
      <c r="C39" s="27"/>
      <c r="D39" s="27"/>
      <c r="E39" s="27"/>
      <c r="F39" s="27"/>
      <c r="G39" s="27"/>
      <c r="H39" s="27"/>
      <c r="J39" s="27"/>
      <c r="K39" s="27"/>
    </row>
    <row r="40" spans="2:11">
      <c r="B40" s="27"/>
      <c r="C40" s="27"/>
      <c r="D40" s="27"/>
      <c r="E40" s="27"/>
      <c r="F40" s="27"/>
      <c r="G40" s="27"/>
      <c r="H40" s="27"/>
      <c r="J40" s="27"/>
      <c r="K40" s="27"/>
    </row>
    <row r="41" spans="2:11">
      <c r="B41" s="27"/>
      <c r="C41" s="27"/>
      <c r="D41" s="27"/>
      <c r="E41" s="27"/>
      <c r="F41" s="27"/>
      <c r="G41" s="27"/>
      <c r="H41" s="27"/>
      <c r="J41" s="27"/>
      <c r="K41" s="27"/>
    </row>
    <row r="42" spans="2:11">
      <c r="B42" s="27"/>
      <c r="C42" s="27"/>
      <c r="D42" s="27"/>
      <c r="E42" s="27"/>
      <c r="F42" s="27"/>
      <c r="G42" s="27"/>
      <c r="H42" s="27"/>
      <c r="J42" s="27"/>
      <c r="K42" s="27"/>
    </row>
    <row r="43" spans="2:11">
      <c r="B43" s="27"/>
      <c r="C43" s="27"/>
      <c r="D43" s="27"/>
      <c r="E43" s="27"/>
      <c r="F43" s="27"/>
      <c r="G43" s="27"/>
      <c r="H43" s="27"/>
      <c r="J43" s="27"/>
      <c r="K43" s="27"/>
    </row>
    <row r="44" spans="2:11">
      <c r="B44" s="27"/>
      <c r="C44" s="27"/>
      <c r="D44" s="27"/>
      <c r="E44" s="27"/>
      <c r="F44" s="27"/>
      <c r="G44" s="27"/>
      <c r="H44" s="27"/>
      <c r="J44" s="27"/>
      <c r="K44" s="27"/>
    </row>
    <row r="45" spans="2:11">
      <c r="B45" s="27"/>
      <c r="C45" s="27"/>
      <c r="D45" s="27"/>
      <c r="E45" s="27"/>
      <c r="F45" s="27"/>
      <c r="G45" s="27"/>
      <c r="H45" s="27"/>
      <c r="J45" s="27"/>
      <c r="K45" s="27"/>
    </row>
    <row r="46" spans="2:11">
      <c r="B46" s="27"/>
      <c r="C46" s="27"/>
      <c r="D46" s="27"/>
      <c r="E46" s="27"/>
      <c r="F46" s="27"/>
      <c r="G46" s="27"/>
      <c r="H46" s="27"/>
      <c r="J46" s="27"/>
      <c r="K46" s="27"/>
    </row>
    <row r="47" spans="2:11">
      <c r="B47" s="27"/>
      <c r="C47" s="27"/>
      <c r="D47" s="27"/>
      <c r="E47" s="27"/>
      <c r="F47" s="27"/>
      <c r="G47" s="27"/>
      <c r="H47" s="27"/>
      <c r="J47" s="27"/>
      <c r="K47" s="27"/>
    </row>
    <row r="48" spans="2:11">
      <c r="G48" s="27"/>
      <c r="H48" s="27"/>
      <c r="J48" s="27"/>
      <c r="K48" s="27"/>
    </row>
    <row r="49" spans="7:11">
      <c r="G49" s="27"/>
      <c r="H49" s="27"/>
      <c r="J49" s="27"/>
      <c r="K49" s="27"/>
    </row>
  </sheetData>
  <mergeCells count="33">
    <mergeCell ref="I34:K34"/>
    <mergeCell ref="H28:H29"/>
    <mergeCell ref="I28:I29"/>
    <mergeCell ref="J28:J29"/>
    <mergeCell ref="D28:D29"/>
    <mergeCell ref="K28:K29"/>
    <mergeCell ref="H30:H31"/>
    <mergeCell ref="I30:I31"/>
    <mergeCell ref="J30:J31"/>
    <mergeCell ref="K30:K31"/>
    <mergeCell ref="G3:G5"/>
    <mergeCell ref="A3:A5"/>
    <mergeCell ref="K3:K5"/>
    <mergeCell ref="H4:J4"/>
    <mergeCell ref="B3:D3"/>
    <mergeCell ref="H3:J3"/>
    <mergeCell ref="E3:E5"/>
    <mergeCell ref="B4:D4"/>
    <mergeCell ref="B30:B31"/>
    <mergeCell ref="C30:C31"/>
    <mergeCell ref="D30:D31"/>
    <mergeCell ref="B26:B27"/>
    <mergeCell ref="C26:C27"/>
    <mergeCell ref="D26:D27"/>
    <mergeCell ref="B28:B29"/>
    <mergeCell ref="C28:C29"/>
    <mergeCell ref="K26:K27"/>
    <mergeCell ref="A26:A27"/>
    <mergeCell ref="G26:G27"/>
    <mergeCell ref="H26:H27"/>
    <mergeCell ref="I26:I27"/>
    <mergeCell ref="J26:J27"/>
    <mergeCell ref="E26:E27"/>
  </mergeCells>
  <phoneticPr fontId="2"/>
  <pageMargins left="0.59055118110236227" right="0.59055118110236227" top="0.78740157480314965" bottom="0.78740157480314965" header="0.59055118110236227" footer="0.59055118110236227"/>
  <pageSetup paperSize="9" scale="90" firstPageNumber="19" orientation="portrait" useFirstPageNumber="1" horizontalDpi="300" verticalDpi="300" r:id="rId1"/>
  <headerFooter alignWithMargins="0">
    <oddFooter>&amp;C－ &amp;P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49"/>
  <sheetViews>
    <sheetView showGridLines="0" topLeftCell="A22" zoomScale="77" zoomScaleNormal="77" workbookViewId="0">
      <selection sqref="A1:H49"/>
    </sheetView>
  </sheetViews>
  <sheetFormatPr defaultRowHeight="12.75"/>
  <cols>
    <col min="1" max="7" width="12.140625" customWidth="1"/>
  </cols>
  <sheetData>
    <row r="1" spans="1:7" ht="15" customHeight="1">
      <c r="A1" s="11" t="s">
        <v>261</v>
      </c>
    </row>
    <row r="2" spans="1:7">
      <c r="A2" s="2"/>
      <c r="B2" s="2"/>
      <c r="C2" s="2"/>
      <c r="D2" s="2"/>
      <c r="E2" s="2"/>
      <c r="F2" s="2"/>
      <c r="G2" t="s">
        <v>221</v>
      </c>
    </row>
    <row r="3" spans="1:7" ht="51">
      <c r="A3" s="265" t="s">
        <v>222</v>
      </c>
      <c r="B3" s="267" t="s">
        <v>223</v>
      </c>
      <c r="C3" s="54" t="s">
        <v>224</v>
      </c>
      <c r="D3" s="56" t="s">
        <v>225</v>
      </c>
      <c r="E3" s="54" t="s">
        <v>226</v>
      </c>
      <c r="F3" s="56" t="s">
        <v>227</v>
      </c>
      <c r="G3" s="78" t="s">
        <v>228</v>
      </c>
    </row>
    <row r="4" spans="1:7" ht="18.75" customHeight="1">
      <c r="A4" s="59" t="s">
        <v>229</v>
      </c>
      <c r="B4" s="60">
        <v>65932</v>
      </c>
      <c r="C4" s="61">
        <v>28771</v>
      </c>
      <c r="D4" s="60">
        <v>4630</v>
      </c>
      <c r="E4" s="61">
        <v>25626</v>
      </c>
      <c r="F4" s="60">
        <v>3122</v>
      </c>
      <c r="G4" s="62">
        <v>5535</v>
      </c>
    </row>
    <row r="5" spans="1:7" ht="7.5" customHeight="1">
      <c r="A5" s="15"/>
      <c r="B5" s="12"/>
      <c r="C5" s="4"/>
      <c r="D5" s="12"/>
      <c r="E5" s="4"/>
      <c r="F5" s="12"/>
      <c r="G5" s="58"/>
    </row>
    <row r="6" spans="1:7" ht="14.25" customHeight="1">
      <c r="A6" s="15" t="s">
        <v>230</v>
      </c>
      <c r="B6" s="12">
        <v>6811</v>
      </c>
      <c r="C6" s="4">
        <v>2695</v>
      </c>
      <c r="D6" s="12" t="s">
        <v>340</v>
      </c>
      <c r="E6" s="4">
        <v>3843</v>
      </c>
      <c r="F6" s="12">
        <v>12</v>
      </c>
      <c r="G6" s="58">
        <v>30</v>
      </c>
    </row>
    <row r="7" spans="1:7" ht="14.25" customHeight="1">
      <c r="A7" s="15"/>
      <c r="B7" s="12"/>
      <c r="C7" s="4"/>
      <c r="D7" s="12"/>
      <c r="E7" s="4"/>
      <c r="F7" s="12"/>
      <c r="G7" s="58"/>
    </row>
    <row r="8" spans="1:7" ht="14.25" customHeight="1">
      <c r="A8" s="15" t="s">
        <v>231</v>
      </c>
      <c r="B8" s="12">
        <v>1870</v>
      </c>
      <c r="C8" s="4">
        <v>96</v>
      </c>
      <c r="D8" s="12">
        <v>7</v>
      </c>
      <c r="E8" s="4">
        <v>1375</v>
      </c>
      <c r="F8" s="12">
        <v>160</v>
      </c>
      <c r="G8" s="58">
        <v>788</v>
      </c>
    </row>
    <row r="9" spans="1:7" ht="14.25" customHeight="1">
      <c r="A9" s="15"/>
      <c r="B9" s="12"/>
      <c r="C9" s="4"/>
      <c r="D9" s="12"/>
      <c r="E9" s="4"/>
      <c r="F9" s="12"/>
      <c r="G9" s="58"/>
    </row>
    <row r="10" spans="1:7" ht="14.25" customHeight="1">
      <c r="A10" s="15" t="s">
        <v>232</v>
      </c>
      <c r="B10" s="12">
        <v>1493</v>
      </c>
      <c r="C10" s="4">
        <v>218</v>
      </c>
      <c r="D10" s="12">
        <v>39</v>
      </c>
      <c r="E10" s="4">
        <v>946</v>
      </c>
      <c r="F10" s="12">
        <v>137</v>
      </c>
      <c r="G10" s="58">
        <v>433</v>
      </c>
    </row>
    <row r="11" spans="1:7" ht="14.25" customHeight="1">
      <c r="A11" s="15"/>
      <c r="B11" s="12"/>
      <c r="C11" s="4"/>
      <c r="D11" s="12"/>
      <c r="E11" s="4"/>
      <c r="F11" s="12"/>
      <c r="G11" s="58"/>
    </row>
    <row r="12" spans="1:7" ht="14.25" customHeight="1">
      <c r="A12" s="15" t="s">
        <v>233</v>
      </c>
      <c r="B12" s="12">
        <v>1967</v>
      </c>
      <c r="C12" s="4">
        <v>320</v>
      </c>
      <c r="D12" s="12">
        <v>61</v>
      </c>
      <c r="E12" s="4">
        <v>1242</v>
      </c>
      <c r="F12" s="12">
        <v>210</v>
      </c>
      <c r="G12" s="58">
        <v>284</v>
      </c>
    </row>
    <row r="13" spans="1:7" ht="14.25" customHeight="1">
      <c r="A13" s="15"/>
      <c r="B13" s="12"/>
      <c r="C13" s="4"/>
      <c r="D13" s="12"/>
      <c r="E13" s="4"/>
      <c r="F13" s="12"/>
      <c r="G13" s="58"/>
    </row>
    <row r="14" spans="1:7" ht="14.25" customHeight="1">
      <c r="A14" s="15" t="s">
        <v>234</v>
      </c>
      <c r="B14" s="12">
        <v>2408</v>
      </c>
      <c r="C14" s="4">
        <v>450</v>
      </c>
      <c r="D14" s="12">
        <v>126</v>
      </c>
      <c r="E14" s="4">
        <v>1387</v>
      </c>
      <c r="F14" s="12">
        <v>258</v>
      </c>
      <c r="G14" s="58">
        <v>323</v>
      </c>
    </row>
    <row r="15" spans="1:7" ht="14.25" customHeight="1">
      <c r="A15" s="15"/>
      <c r="B15" s="12"/>
      <c r="C15" s="4"/>
      <c r="D15" s="12"/>
      <c r="E15" s="4"/>
      <c r="F15" s="12"/>
      <c r="G15" s="58"/>
    </row>
    <row r="16" spans="1:7" ht="14.25" customHeight="1">
      <c r="A16" s="15" t="s">
        <v>236</v>
      </c>
      <c r="B16" s="12">
        <v>3080</v>
      </c>
      <c r="C16" s="4">
        <v>543</v>
      </c>
      <c r="D16" s="12">
        <v>169</v>
      </c>
      <c r="E16" s="4">
        <v>1827</v>
      </c>
      <c r="F16" s="12">
        <v>327</v>
      </c>
      <c r="G16" s="58">
        <v>378</v>
      </c>
    </row>
    <row r="17" spans="1:7" ht="14.25" customHeight="1">
      <c r="A17" s="15"/>
      <c r="B17" s="12"/>
      <c r="C17" s="4"/>
      <c r="D17" s="12"/>
      <c r="E17" s="4"/>
      <c r="F17" s="12"/>
      <c r="G17" s="58"/>
    </row>
    <row r="18" spans="1:7" ht="14.25" customHeight="1">
      <c r="A18" s="15" t="s">
        <v>237</v>
      </c>
      <c r="B18" s="12">
        <v>4301</v>
      </c>
      <c r="C18" s="4">
        <v>589</v>
      </c>
      <c r="D18" s="12">
        <v>326</v>
      </c>
      <c r="E18" s="4">
        <v>2675</v>
      </c>
      <c r="F18" s="12">
        <v>432</v>
      </c>
      <c r="G18" s="58">
        <v>630</v>
      </c>
    </row>
    <row r="19" spans="1:7" ht="14.25" customHeight="1">
      <c r="A19" s="15"/>
      <c r="B19" s="12"/>
      <c r="C19" s="4"/>
      <c r="D19" s="12"/>
      <c r="E19" s="4"/>
      <c r="F19" s="12"/>
      <c r="G19" s="58"/>
    </row>
    <row r="20" spans="1:7" ht="14.25" customHeight="1">
      <c r="A20" s="15" t="s">
        <v>238</v>
      </c>
      <c r="B20" s="12">
        <v>4318</v>
      </c>
      <c r="C20" s="4">
        <v>560</v>
      </c>
      <c r="D20" s="12">
        <v>425</v>
      </c>
      <c r="E20" s="4">
        <v>2602</v>
      </c>
      <c r="F20" s="12">
        <v>446</v>
      </c>
      <c r="G20" s="58">
        <v>574</v>
      </c>
    </row>
    <row r="21" spans="1:7" ht="14.25" customHeight="1">
      <c r="A21" s="15"/>
      <c r="B21" s="12"/>
      <c r="C21" s="4"/>
      <c r="D21" s="12"/>
      <c r="E21" s="4"/>
      <c r="F21" s="12"/>
      <c r="G21" s="58"/>
    </row>
    <row r="22" spans="1:7" ht="14.25" customHeight="1">
      <c r="A22" s="15" t="s">
        <v>239</v>
      </c>
      <c r="B22" s="12">
        <v>3702</v>
      </c>
      <c r="C22" s="4">
        <v>580</v>
      </c>
      <c r="D22" s="12">
        <v>406</v>
      </c>
      <c r="E22" s="4">
        <v>2193</v>
      </c>
      <c r="F22" s="12">
        <v>330</v>
      </c>
      <c r="G22" s="58">
        <v>543</v>
      </c>
    </row>
    <row r="23" spans="1:7" ht="14.25" customHeight="1">
      <c r="A23" s="15"/>
      <c r="B23" s="12"/>
      <c r="C23" s="4"/>
      <c r="D23" s="12"/>
      <c r="E23" s="4"/>
      <c r="F23" s="12"/>
      <c r="G23" s="58"/>
    </row>
    <row r="24" spans="1:7" ht="14.25" customHeight="1">
      <c r="A24" s="15" t="s">
        <v>240</v>
      </c>
      <c r="B24" s="12">
        <v>3751</v>
      </c>
      <c r="C24" s="4">
        <v>737</v>
      </c>
      <c r="D24" s="12">
        <v>496</v>
      </c>
      <c r="E24" s="4">
        <v>2036</v>
      </c>
      <c r="F24" s="12">
        <v>296</v>
      </c>
      <c r="G24" s="58">
        <v>519</v>
      </c>
    </row>
    <row r="25" spans="1:7" ht="14.25" customHeight="1">
      <c r="A25" s="15"/>
      <c r="B25" s="12"/>
      <c r="C25" s="4"/>
      <c r="D25" s="12"/>
      <c r="E25" s="4"/>
      <c r="F25" s="12"/>
      <c r="G25" s="58"/>
    </row>
    <row r="26" spans="1:7" ht="14.25" customHeight="1">
      <c r="A26" s="15" t="s">
        <v>241</v>
      </c>
      <c r="B26" s="12">
        <v>4887</v>
      </c>
      <c r="C26" s="4">
        <v>1791</v>
      </c>
      <c r="D26" s="12">
        <v>593</v>
      </c>
      <c r="E26" s="4">
        <v>2057</v>
      </c>
      <c r="F26" s="12">
        <v>260</v>
      </c>
      <c r="G26" s="58">
        <v>456</v>
      </c>
    </row>
    <row r="27" spans="1:7" ht="14.25" customHeight="1">
      <c r="A27" s="15"/>
      <c r="B27" s="12"/>
      <c r="C27" s="4"/>
      <c r="D27" s="12"/>
      <c r="E27" s="4"/>
      <c r="F27" s="12"/>
      <c r="G27" s="58"/>
    </row>
    <row r="28" spans="1:7" ht="14.25" customHeight="1">
      <c r="A28" s="15" t="s">
        <v>242</v>
      </c>
      <c r="B28" s="12">
        <v>7173</v>
      </c>
      <c r="C28" s="4">
        <v>4079</v>
      </c>
      <c r="D28" s="12">
        <v>760</v>
      </c>
      <c r="E28" s="4">
        <v>1957</v>
      </c>
      <c r="F28" s="12">
        <v>170</v>
      </c>
      <c r="G28" s="58">
        <v>358</v>
      </c>
    </row>
    <row r="29" spans="1:7" ht="14.25" customHeight="1">
      <c r="A29" s="15"/>
      <c r="B29" s="12"/>
      <c r="C29" s="4"/>
      <c r="D29" s="12"/>
      <c r="E29" s="4"/>
      <c r="F29" s="12"/>
      <c r="G29" s="58"/>
    </row>
    <row r="30" spans="1:7" ht="14.25" customHeight="1">
      <c r="A30" s="15" t="s">
        <v>243</v>
      </c>
      <c r="B30" s="12">
        <v>6727</v>
      </c>
      <c r="C30" s="4">
        <v>4924</v>
      </c>
      <c r="D30" s="12">
        <v>579</v>
      </c>
      <c r="E30" s="4">
        <v>1008</v>
      </c>
      <c r="F30" s="12">
        <v>64</v>
      </c>
      <c r="G30" s="58">
        <v>149</v>
      </c>
    </row>
    <row r="31" spans="1:7" ht="14.25" customHeight="1">
      <c r="A31" s="15"/>
      <c r="B31" s="12"/>
      <c r="C31" s="4"/>
      <c r="D31" s="12"/>
      <c r="E31" s="4"/>
      <c r="F31" s="12"/>
      <c r="G31" s="58"/>
    </row>
    <row r="32" spans="1:7" ht="14.25" customHeight="1">
      <c r="A32" s="15" t="s">
        <v>235</v>
      </c>
      <c r="B32" s="12">
        <v>12539</v>
      </c>
      <c r="C32" s="4">
        <v>11189</v>
      </c>
      <c r="D32" s="12">
        <v>643</v>
      </c>
      <c r="E32" s="4">
        <v>478</v>
      </c>
      <c r="F32" s="12">
        <v>20</v>
      </c>
      <c r="G32" s="58">
        <v>70</v>
      </c>
    </row>
    <row r="33" spans="1:7" ht="7.5" customHeight="1">
      <c r="A33" s="57"/>
      <c r="B33" s="55"/>
      <c r="C33" s="2"/>
      <c r="D33" s="55"/>
      <c r="E33" s="2"/>
      <c r="F33" s="55"/>
      <c r="G33" s="2"/>
    </row>
    <row r="35" spans="1:7">
      <c r="A35" s="74" t="s">
        <v>292</v>
      </c>
    </row>
    <row r="36" spans="1:7">
      <c r="A36" s="74" t="s">
        <v>291</v>
      </c>
    </row>
    <row r="40" spans="1:7">
      <c r="A40" t="s">
        <v>244</v>
      </c>
    </row>
    <row r="42" spans="1:7" ht="22.5" customHeight="1">
      <c r="B42" s="332" t="s">
        <v>251</v>
      </c>
      <c r="C42" s="330"/>
      <c r="D42" s="333" t="s">
        <v>252</v>
      </c>
      <c r="E42" s="330"/>
    </row>
    <row r="43" spans="1:7" ht="22.5" customHeight="1">
      <c r="B43" s="63" t="s">
        <v>245</v>
      </c>
      <c r="C43" s="64">
        <v>861</v>
      </c>
      <c r="D43" s="283" t="s">
        <v>246</v>
      </c>
      <c r="E43" s="64">
        <v>1628</v>
      </c>
    </row>
    <row r="44" spans="1:7" ht="22.5" customHeight="1">
      <c r="B44" s="63" t="s">
        <v>246</v>
      </c>
      <c r="C44" s="64">
        <v>552</v>
      </c>
      <c r="D44" s="283" t="s">
        <v>248</v>
      </c>
      <c r="E44" s="64">
        <v>490</v>
      </c>
    </row>
    <row r="45" spans="1:7" ht="22.5" customHeight="1">
      <c r="B45" s="63" t="s">
        <v>247</v>
      </c>
      <c r="C45" s="64">
        <v>259</v>
      </c>
      <c r="D45" s="283" t="s">
        <v>250</v>
      </c>
      <c r="E45" s="64">
        <v>419</v>
      </c>
    </row>
    <row r="46" spans="1:7" ht="22.5" customHeight="1">
      <c r="B46" s="63" t="s">
        <v>314</v>
      </c>
      <c r="C46" s="64">
        <v>202</v>
      </c>
      <c r="D46" s="283" t="s">
        <v>249</v>
      </c>
      <c r="E46" s="64">
        <v>416</v>
      </c>
    </row>
    <row r="47" spans="1:7" ht="22.5" customHeight="1">
      <c r="B47" s="65" t="s">
        <v>315</v>
      </c>
      <c r="C47" s="7">
        <v>184</v>
      </c>
      <c r="D47" s="65" t="s">
        <v>247</v>
      </c>
      <c r="E47" s="7">
        <v>397</v>
      </c>
    </row>
    <row r="49" spans="5:5">
      <c r="E49" t="s">
        <v>316</v>
      </c>
    </row>
  </sheetData>
  <mergeCells count="2">
    <mergeCell ref="B42:C42"/>
    <mergeCell ref="D42:E42"/>
  </mergeCells>
  <phoneticPr fontId="2"/>
  <pageMargins left="0.78740157480314965" right="0.39370078740157483" top="0.78740157480314965" bottom="0.59055118110236227" header="0.59055118110236227" footer="0.59055118110236227"/>
  <pageSetup paperSize="9" firstPageNumber="20" orientation="portrait" useFirstPageNumber="1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E5AC-28A9-42D8-8F8C-B32C71F65C30}">
  <dimension ref="A1:J38"/>
  <sheetViews>
    <sheetView showGridLines="0" zoomScale="91" zoomScaleNormal="91" workbookViewId="0">
      <selection activeCell="G19" sqref="G19"/>
    </sheetView>
  </sheetViews>
  <sheetFormatPr defaultRowHeight="12.75"/>
  <cols>
    <col min="1" max="1" width="15" style="126" customWidth="1"/>
    <col min="2" max="2" width="9.42578125" style="126" customWidth="1"/>
    <col min="3" max="3" width="8.140625" style="126" customWidth="1"/>
    <col min="4" max="4" width="1.28515625" style="126" customWidth="1"/>
    <col min="5" max="5" width="10.28515625" style="126" bestFit="1" customWidth="1"/>
    <col min="6" max="6" width="11.85546875" style="126" customWidth="1"/>
    <col min="7" max="8" width="10.28515625" style="126" bestFit="1" customWidth="1"/>
    <col min="9" max="9" width="4.28515625" style="126" customWidth="1"/>
    <col min="10" max="10" width="14.140625" style="126" customWidth="1"/>
    <col min="11" max="256" width="9.140625" style="126"/>
    <col min="257" max="257" width="15" style="126" customWidth="1"/>
    <col min="258" max="258" width="9.42578125" style="126" customWidth="1"/>
    <col min="259" max="259" width="8.140625" style="126" customWidth="1"/>
    <col min="260" max="260" width="1.28515625" style="126" customWidth="1"/>
    <col min="261" max="261" width="9.140625" style="126"/>
    <col min="262" max="262" width="11.85546875" style="126" customWidth="1"/>
    <col min="263" max="264" width="9.140625" style="126"/>
    <col min="265" max="265" width="4.28515625" style="126" customWidth="1"/>
    <col min="266" max="266" width="14.140625" style="126" customWidth="1"/>
    <col min="267" max="512" width="9.140625" style="126"/>
    <col min="513" max="513" width="15" style="126" customWidth="1"/>
    <col min="514" max="514" width="9.42578125" style="126" customWidth="1"/>
    <col min="515" max="515" width="8.140625" style="126" customWidth="1"/>
    <col min="516" max="516" width="1.28515625" style="126" customWidth="1"/>
    <col min="517" max="517" width="9.140625" style="126"/>
    <col min="518" max="518" width="11.85546875" style="126" customWidth="1"/>
    <col min="519" max="520" width="9.140625" style="126"/>
    <col min="521" max="521" width="4.28515625" style="126" customWidth="1"/>
    <col min="522" max="522" width="14.140625" style="126" customWidth="1"/>
    <col min="523" max="768" width="9.140625" style="126"/>
    <col min="769" max="769" width="15" style="126" customWidth="1"/>
    <col min="770" max="770" width="9.42578125" style="126" customWidth="1"/>
    <col min="771" max="771" width="8.140625" style="126" customWidth="1"/>
    <col min="772" max="772" width="1.28515625" style="126" customWidth="1"/>
    <col min="773" max="773" width="9.140625" style="126"/>
    <col min="774" max="774" width="11.85546875" style="126" customWidth="1"/>
    <col min="775" max="776" width="9.140625" style="126"/>
    <col min="777" max="777" width="4.28515625" style="126" customWidth="1"/>
    <col min="778" max="778" width="14.140625" style="126" customWidth="1"/>
    <col min="779" max="1024" width="9.140625" style="126"/>
    <col min="1025" max="1025" width="15" style="126" customWidth="1"/>
    <col min="1026" max="1026" width="9.42578125" style="126" customWidth="1"/>
    <col min="1027" max="1027" width="8.140625" style="126" customWidth="1"/>
    <col min="1028" max="1028" width="1.28515625" style="126" customWidth="1"/>
    <col min="1029" max="1029" width="9.140625" style="126"/>
    <col min="1030" max="1030" width="11.85546875" style="126" customWidth="1"/>
    <col min="1031" max="1032" width="9.140625" style="126"/>
    <col min="1033" max="1033" width="4.28515625" style="126" customWidth="1"/>
    <col min="1034" max="1034" width="14.140625" style="126" customWidth="1"/>
    <col min="1035" max="1280" width="9.140625" style="126"/>
    <col min="1281" max="1281" width="15" style="126" customWidth="1"/>
    <col min="1282" max="1282" width="9.42578125" style="126" customWidth="1"/>
    <col min="1283" max="1283" width="8.140625" style="126" customWidth="1"/>
    <col min="1284" max="1284" width="1.28515625" style="126" customWidth="1"/>
    <col min="1285" max="1285" width="9.140625" style="126"/>
    <col min="1286" max="1286" width="11.85546875" style="126" customWidth="1"/>
    <col min="1287" max="1288" width="9.140625" style="126"/>
    <col min="1289" max="1289" width="4.28515625" style="126" customWidth="1"/>
    <col min="1290" max="1290" width="14.140625" style="126" customWidth="1"/>
    <col min="1291" max="1536" width="9.140625" style="126"/>
    <col min="1537" max="1537" width="15" style="126" customWidth="1"/>
    <col min="1538" max="1538" width="9.42578125" style="126" customWidth="1"/>
    <col min="1539" max="1539" width="8.140625" style="126" customWidth="1"/>
    <col min="1540" max="1540" width="1.28515625" style="126" customWidth="1"/>
    <col min="1541" max="1541" width="9.140625" style="126"/>
    <col min="1542" max="1542" width="11.85546875" style="126" customWidth="1"/>
    <col min="1543" max="1544" width="9.140625" style="126"/>
    <col min="1545" max="1545" width="4.28515625" style="126" customWidth="1"/>
    <col min="1546" max="1546" width="14.140625" style="126" customWidth="1"/>
    <col min="1547" max="1792" width="9.140625" style="126"/>
    <col min="1793" max="1793" width="15" style="126" customWidth="1"/>
    <col min="1794" max="1794" width="9.42578125" style="126" customWidth="1"/>
    <col min="1795" max="1795" width="8.140625" style="126" customWidth="1"/>
    <col min="1796" max="1796" width="1.28515625" style="126" customWidth="1"/>
    <col min="1797" max="1797" width="9.140625" style="126"/>
    <col min="1798" max="1798" width="11.85546875" style="126" customWidth="1"/>
    <col min="1799" max="1800" width="9.140625" style="126"/>
    <col min="1801" max="1801" width="4.28515625" style="126" customWidth="1"/>
    <col min="1802" max="1802" width="14.140625" style="126" customWidth="1"/>
    <col min="1803" max="2048" width="9.140625" style="126"/>
    <col min="2049" max="2049" width="15" style="126" customWidth="1"/>
    <col min="2050" max="2050" width="9.42578125" style="126" customWidth="1"/>
    <col min="2051" max="2051" width="8.140625" style="126" customWidth="1"/>
    <col min="2052" max="2052" width="1.28515625" style="126" customWidth="1"/>
    <col min="2053" max="2053" width="9.140625" style="126"/>
    <col min="2054" max="2054" width="11.85546875" style="126" customWidth="1"/>
    <col min="2055" max="2056" width="9.140625" style="126"/>
    <col min="2057" max="2057" width="4.28515625" style="126" customWidth="1"/>
    <col min="2058" max="2058" width="14.140625" style="126" customWidth="1"/>
    <col min="2059" max="2304" width="9.140625" style="126"/>
    <col min="2305" max="2305" width="15" style="126" customWidth="1"/>
    <col min="2306" max="2306" width="9.42578125" style="126" customWidth="1"/>
    <col min="2307" max="2307" width="8.140625" style="126" customWidth="1"/>
    <col min="2308" max="2308" width="1.28515625" style="126" customWidth="1"/>
    <col min="2309" max="2309" width="9.140625" style="126"/>
    <col min="2310" max="2310" width="11.85546875" style="126" customWidth="1"/>
    <col min="2311" max="2312" width="9.140625" style="126"/>
    <col min="2313" max="2313" width="4.28515625" style="126" customWidth="1"/>
    <col min="2314" max="2314" width="14.140625" style="126" customWidth="1"/>
    <col min="2315" max="2560" width="9.140625" style="126"/>
    <col min="2561" max="2561" width="15" style="126" customWidth="1"/>
    <col min="2562" max="2562" width="9.42578125" style="126" customWidth="1"/>
    <col min="2563" max="2563" width="8.140625" style="126" customWidth="1"/>
    <col min="2564" max="2564" width="1.28515625" style="126" customWidth="1"/>
    <col min="2565" max="2565" width="9.140625" style="126"/>
    <col min="2566" max="2566" width="11.85546875" style="126" customWidth="1"/>
    <col min="2567" max="2568" width="9.140625" style="126"/>
    <col min="2569" max="2569" width="4.28515625" style="126" customWidth="1"/>
    <col min="2570" max="2570" width="14.140625" style="126" customWidth="1"/>
    <col min="2571" max="2816" width="9.140625" style="126"/>
    <col min="2817" max="2817" width="15" style="126" customWidth="1"/>
    <col min="2818" max="2818" width="9.42578125" style="126" customWidth="1"/>
    <col min="2819" max="2819" width="8.140625" style="126" customWidth="1"/>
    <col min="2820" max="2820" width="1.28515625" style="126" customWidth="1"/>
    <col min="2821" max="2821" width="9.140625" style="126"/>
    <col min="2822" max="2822" width="11.85546875" style="126" customWidth="1"/>
    <col min="2823" max="2824" width="9.140625" style="126"/>
    <col min="2825" max="2825" width="4.28515625" style="126" customWidth="1"/>
    <col min="2826" max="2826" width="14.140625" style="126" customWidth="1"/>
    <col min="2827" max="3072" width="9.140625" style="126"/>
    <col min="3073" max="3073" width="15" style="126" customWidth="1"/>
    <col min="3074" max="3074" width="9.42578125" style="126" customWidth="1"/>
    <col min="3075" max="3075" width="8.140625" style="126" customWidth="1"/>
    <col min="3076" max="3076" width="1.28515625" style="126" customWidth="1"/>
    <col min="3077" max="3077" width="9.140625" style="126"/>
    <col min="3078" max="3078" width="11.85546875" style="126" customWidth="1"/>
    <col min="3079" max="3080" width="9.140625" style="126"/>
    <col min="3081" max="3081" width="4.28515625" style="126" customWidth="1"/>
    <col min="3082" max="3082" width="14.140625" style="126" customWidth="1"/>
    <col min="3083" max="3328" width="9.140625" style="126"/>
    <col min="3329" max="3329" width="15" style="126" customWidth="1"/>
    <col min="3330" max="3330" width="9.42578125" style="126" customWidth="1"/>
    <col min="3331" max="3331" width="8.140625" style="126" customWidth="1"/>
    <col min="3332" max="3332" width="1.28515625" style="126" customWidth="1"/>
    <col min="3333" max="3333" width="9.140625" style="126"/>
    <col min="3334" max="3334" width="11.85546875" style="126" customWidth="1"/>
    <col min="3335" max="3336" width="9.140625" style="126"/>
    <col min="3337" max="3337" width="4.28515625" style="126" customWidth="1"/>
    <col min="3338" max="3338" width="14.140625" style="126" customWidth="1"/>
    <col min="3339" max="3584" width="9.140625" style="126"/>
    <col min="3585" max="3585" width="15" style="126" customWidth="1"/>
    <col min="3586" max="3586" width="9.42578125" style="126" customWidth="1"/>
    <col min="3587" max="3587" width="8.140625" style="126" customWidth="1"/>
    <col min="3588" max="3588" width="1.28515625" style="126" customWidth="1"/>
    <col min="3589" max="3589" width="9.140625" style="126"/>
    <col min="3590" max="3590" width="11.85546875" style="126" customWidth="1"/>
    <col min="3591" max="3592" width="9.140625" style="126"/>
    <col min="3593" max="3593" width="4.28515625" style="126" customWidth="1"/>
    <col min="3594" max="3594" width="14.140625" style="126" customWidth="1"/>
    <col min="3595" max="3840" width="9.140625" style="126"/>
    <col min="3841" max="3841" width="15" style="126" customWidth="1"/>
    <col min="3842" max="3842" width="9.42578125" style="126" customWidth="1"/>
    <col min="3843" max="3843" width="8.140625" style="126" customWidth="1"/>
    <col min="3844" max="3844" width="1.28515625" style="126" customWidth="1"/>
    <col min="3845" max="3845" width="9.140625" style="126"/>
    <col min="3846" max="3846" width="11.85546875" style="126" customWidth="1"/>
    <col min="3847" max="3848" width="9.140625" style="126"/>
    <col min="3849" max="3849" width="4.28515625" style="126" customWidth="1"/>
    <col min="3850" max="3850" width="14.140625" style="126" customWidth="1"/>
    <col min="3851" max="4096" width="9.140625" style="126"/>
    <col min="4097" max="4097" width="15" style="126" customWidth="1"/>
    <col min="4098" max="4098" width="9.42578125" style="126" customWidth="1"/>
    <col min="4099" max="4099" width="8.140625" style="126" customWidth="1"/>
    <col min="4100" max="4100" width="1.28515625" style="126" customWidth="1"/>
    <col min="4101" max="4101" width="9.140625" style="126"/>
    <col min="4102" max="4102" width="11.85546875" style="126" customWidth="1"/>
    <col min="4103" max="4104" width="9.140625" style="126"/>
    <col min="4105" max="4105" width="4.28515625" style="126" customWidth="1"/>
    <col min="4106" max="4106" width="14.140625" style="126" customWidth="1"/>
    <col min="4107" max="4352" width="9.140625" style="126"/>
    <col min="4353" max="4353" width="15" style="126" customWidth="1"/>
    <col min="4354" max="4354" width="9.42578125" style="126" customWidth="1"/>
    <col min="4355" max="4355" width="8.140625" style="126" customWidth="1"/>
    <col min="4356" max="4356" width="1.28515625" style="126" customWidth="1"/>
    <col min="4357" max="4357" width="9.140625" style="126"/>
    <col min="4358" max="4358" width="11.85546875" style="126" customWidth="1"/>
    <col min="4359" max="4360" width="9.140625" style="126"/>
    <col min="4361" max="4361" width="4.28515625" style="126" customWidth="1"/>
    <col min="4362" max="4362" width="14.140625" style="126" customWidth="1"/>
    <col min="4363" max="4608" width="9.140625" style="126"/>
    <col min="4609" max="4609" width="15" style="126" customWidth="1"/>
    <col min="4610" max="4610" width="9.42578125" style="126" customWidth="1"/>
    <col min="4611" max="4611" width="8.140625" style="126" customWidth="1"/>
    <col min="4612" max="4612" width="1.28515625" style="126" customWidth="1"/>
    <col min="4613" max="4613" width="9.140625" style="126"/>
    <col min="4614" max="4614" width="11.85546875" style="126" customWidth="1"/>
    <col min="4615" max="4616" width="9.140625" style="126"/>
    <col min="4617" max="4617" width="4.28515625" style="126" customWidth="1"/>
    <col min="4618" max="4618" width="14.140625" style="126" customWidth="1"/>
    <col min="4619" max="4864" width="9.140625" style="126"/>
    <col min="4865" max="4865" width="15" style="126" customWidth="1"/>
    <col min="4866" max="4866" width="9.42578125" style="126" customWidth="1"/>
    <col min="4867" max="4867" width="8.140625" style="126" customWidth="1"/>
    <col min="4868" max="4868" width="1.28515625" style="126" customWidth="1"/>
    <col min="4869" max="4869" width="9.140625" style="126"/>
    <col min="4870" max="4870" width="11.85546875" style="126" customWidth="1"/>
    <col min="4871" max="4872" width="9.140625" style="126"/>
    <col min="4873" max="4873" width="4.28515625" style="126" customWidth="1"/>
    <col min="4874" max="4874" width="14.140625" style="126" customWidth="1"/>
    <col min="4875" max="5120" width="9.140625" style="126"/>
    <col min="5121" max="5121" width="15" style="126" customWidth="1"/>
    <col min="5122" max="5122" width="9.42578125" style="126" customWidth="1"/>
    <col min="5123" max="5123" width="8.140625" style="126" customWidth="1"/>
    <col min="5124" max="5124" width="1.28515625" style="126" customWidth="1"/>
    <col min="5125" max="5125" width="9.140625" style="126"/>
    <col min="5126" max="5126" width="11.85546875" style="126" customWidth="1"/>
    <col min="5127" max="5128" width="9.140625" style="126"/>
    <col min="5129" max="5129" width="4.28515625" style="126" customWidth="1"/>
    <col min="5130" max="5130" width="14.140625" style="126" customWidth="1"/>
    <col min="5131" max="5376" width="9.140625" style="126"/>
    <col min="5377" max="5377" width="15" style="126" customWidth="1"/>
    <col min="5378" max="5378" width="9.42578125" style="126" customWidth="1"/>
    <col min="5379" max="5379" width="8.140625" style="126" customWidth="1"/>
    <col min="5380" max="5380" width="1.28515625" style="126" customWidth="1"/>
    <col min="5381" max="5381" width="9.140625" style="126"/>
    <col min="5382" max="5382" width="11.85546875" style="126" customWidth="1"/>
    <col min="5383" max="5384" width="9.140625" style="126"/>
    <col min="5385" max="5385" width="4.28515625" style="126" customWidth="1"/>
    <col min="5386" max="5386" width="14.140625" style="126" customWidth="1"/>
    <col min="5387" max="5632" width="9.140625" style="126"/>
    <col min="5633" max="5633" width="15" style="126" customWidth="1"/>
    <col min="5634" max="5634" width="9.42578125" style="126" customWidth="1"/>
    <col min="5635" max="5635" width="8.140625" style="126" customWidth="1"/>
    <col min="5636" max="5636" width="1.28515625" style="126" customWidth="1"/>
    <col min="5637" max="5637" width="9.140625" style="126"/>
    <col min="5638" max="5638" width="11.85546875" style="126" customWidth="1"/>
    <col min="5639" max="5640" width="9.140625" style="126"/>
    <col min="5641" max="5641" width="4.28515625" style="126" customWidth="1"/>
    <col min="5642" max="5642" width="14.140625" style="126" customWidth="1"/>
    <col min="5643" max="5888" width="9.140625" style="126"/>
    <col min="5889" max="5889" width="15" style="126" customWidth="1"/>
    <col min="5890" max="5890" width="9.42578125" style="126" customWidth="1"/>
    <col min="5891" max="5891" width="8.140625" style="126" customWidth="1"/>
    <col min="5892" max="5892" width="1.28515625" style="126" customWidth="1"/>
    <col min="5893" max="5893" width="9.140625" style="126"/>
    <col min="5894" max="5894" width="11.85546875" style="126" customWidth="1"/>
    <col min="5895" max="5896" width="9.140625" style="126"/>
    <col min="5897" max="5897" width="4.28515625" style="126" customWidth="1"/>
    <col min="5898" max="5898" width="14.140625" style="126" customWidth="1"/>
    <col min="5899" max="6144" width="9.140625" style="126"/>
    <col min="6145" max="6145" width="15" style="126" customWidth="1"/>
    <col min="6146" max="6146" width="9.42578125" style="126" customWidth="1"/>
    <col min="6147" max="6147" width="8.140625" style="126" customWidth="1"/>
    <col min="6148" max="6148" width="1.28515625" style="126" customWidth="1"/>
    <col min="6149" max="6149" width="9.140625" style="126"/>
    <col min="6150" max="6150" width="11.85546875" style="126" customWidth="1"/>
    <col min="6151" max="6152" width="9.140625" style="126"/>
    <col min="6153" max="6153" width="4.28515625" style="126" customWidth="1"/>
    <col min="6154" max="6154" width="14.140625" style="126" customWidth="1"/>
    <col min="6155" max="6400" width="9.140625" style="126"/>
    <col min="6401" max="6401" width="15" style="126" customWidth="1"/>
    <col min="6402" max="6402" width="9.42578125" style="126" customWidth="1"/>
    <col min="6403" max="6403" width="8.140625" style="126" customWidth="1"/>
    <col min="6404" max="6404" width="1.28515625" style="126" customWidth="1"/>
    <col min="6405" max="6405" width="9.140625" style="126"/>
    <col min="6406" max="6406" width="11.85546875" style="126" customWidth="1"/>
    <col min="6407" max="6408" width="9.140625" style="126"/>
    <col min="6409" max="6409" width="4.28515625" style="126" customWidth="1"/>
    <col min="6410" max="6410" width="14.140625" style="126" customWidth="1"/>
    <col min="6411" max="6656" width="9.140625" style="126"/>
    <col min="6657" max="6657" width="15" style="126" customWidth="1"/>
    <col min="6658" max="6658" width="9.42578125" style="126" customWidth="1"/>
    <col min="6659" max="6659" width="8.140625" style="126" customWidth="1"/>
    <col min="6660" max="6660" width="1.28515625" style="126" customWidth="1"/>
    <col min="6661" max="6661" width="9.140625" style="126"/>
    <col min="6662" max="6662" width="11.85546875" style="126" customWidth="1"/>
    <col min="6663" max="6664" width="9.140625" style="126"/>
    <col min="6665" max="6665" width="4.28515625" style="126" customWidth="1"/>
    <col min="6666" max="6666" width="14.140625" style="126" customWidth="1"/>
    <col min="6667" max="6912" width="9.140625" style="126"/>
    <col min="6913" max="6913" width="15" style="126" customWidth="1"/>
    <col min="6914" max="6914" width="9.42578125" style="126" customWidth="1"/>
    <col min="6915" max="6915" width="8.140625" style="126" customWidth="1"/>
    <col min="6916" max="6916" width="1.28515625" style="126" customWidth="1"/>
    <col min="6917" max="6917" width="9.140625" style="126"/>
    <col min="6918" max="6918" width="11.85546875" style="126" customWidth="1"/>
    <col min="6919" max="6920" width="9.140625" style="126"/>
    <col min="6921" max="6921" width="4.28515625" style="126" customWidth="1"/>
    <col min="6922" max="6922" width="14.140625" style="126" customWidth="1"/>
    <col min="6923" max="7168" width="9.140625" style="126"/>
    <col min="7169" max="7169" width="15" style="126" customWidth="1"/>
    <col min="7170" max="7170" width="9.42578125" style="126" customWidth="1"/>
    <col min="7171" max="7171" width="8.140625" style="126" customWidth="1"/>
    <col min="7172" max="7172" width="1.28515625" style="126" customWidth="1"/>
    <col min="7173" max="7173" width="9.140625" style="126"/>
    <col min="7174" max="7174" width="11.85546875" style="126" customWidth="1"/>
    <col min="7175" max="7176" width="9.140625" style="126"/>
    <col min="7177" max="7177" width="4.28515625" style="126" customWidth="1"/>
    <col min="7178" max="7178" width="14.140625" style="126" customWidth="1"/>
    <col min="7179" max="7424" width="9.140625" style="126"/>
    <col min="7425" max="7425" width="15" style="126" customWidth="1"/>
    <col min="7426" max="7426" width="9.42578125" style="126" customWidth="1"/>
    <col min="7427" max="7427" width="8.140625" style="126" customWidth="1"/>
    <col min="7428" max="7428" width="1.28515625" style="126" customWidth="1"/>
    <col min="7429" max="7429" width="9.140625" style="126"/>
    <col min="7430" max="7430" width="11.85546875" style="126" customWidth="1"/>
    <col min="7431" max="7432" width="9.140625" style="126"/>
    <col min="7433" max="7433" width="4.28515625" style="126" customWidth="1"/>
    <col min="7434" max="7434" width="14.140625" style="126" customWidth="1"/>
    <col min="7435" max="7680" width="9.140625" style="126"/>
    <col min="7681" max="7681" width="15" style="126" customWidth="1"/>
    <col min="7682" max="7682" width="9.42578125" style="126" customWidth="1"/>
    <col min="7683" max="7683" width="8.140625" style="126" customWidth="1"/>
    <col min="7684" max="7684" width="1.28515625" style="126" customWidth="1"/>
    <col min="7685" max="7685" width="9.140625" style="126"/>
    <col min="7686" max="7686" width="11.85546875" style="126" customWidth="1"/>
    <col min="7687" max="7688" width="9.140625" style="126"/>
    <col min="7689" max="7689" width="4.28515625" style="126" customWidth="1"/>
    <col min="7690" max="7690" width="14.140625" style="126" customWidth="1"/>
    <col min="7691" max="7936" width="9.140625" style="126"/>
    <col min="7937" max="7937" width="15" style="126" customWidth="1"/>
    <col min="7938" max="7938" width="9.42578125" style="126" customWidth="1"/>
    <col min="7939" max="7939" width="8.140625" style="126" customWidth="1"/>
    <col min="7940" max="7940" width="1.28515625" style="126" customWidth="1"/>
    <col min="7941" max="7941" width="9.140625" style="126"/>
    <col min="7942" max="7942" width="11.85546875" style="126" customWidth="1"/>
    <col min="7943" max="7944" width="9.140625" style="126"/>
    <col min="7945" max="7945" width="4.28515625" style="126" customWidth="1"/>
    <col min="7946" max="7946" width="14.140625" style="126" customWidth="1"/>
    <col min="7947" max="8192" width="9.140625" style="126"/>
    <col min="8193" max="8193" width="15" style="126" customWidth="1"/>
    <col min="8194" max="8194" width="9.42578125" style="126" customWidth="1"/>
    <col min="8195" max="8195" width="8.140625" style="126" customWidth="1"/>
    <col min="8196" max="8196" width="1.28515625" style="126" customWidth="1"/>
    <col min="8197" max="8197" width="9.140625" style="126"/>
    <col min="8198" max="8198" width="11.85546875" style="126" customWidth="1"/>
    <col min="8199" max="8200" width="9.140625" style="126"/>
    <col min="8201" max="8201" width="4.28515625" style="126" customWidth="1"/>
    <col min="8202" max="8202" width="14.140625" style="126" customWidth="1"/>
    <col min="8203" max="8448" width="9.140625" style="126"/>
    <col min="8449" max="8449" width="15" style="126" customWidth="1"/>
    <col min="8450" max="8450" width="9.42578125" style="126" customWidth="1"/>
    <col min="8451" max="8451" width="8.140625" style="126" customWidth="1"/>
    <col min="8452" max="8452" width="1.28515625" style="126" customWidth="1"/>
    <col min="8453" max="8453" width="9.140625" style="126"/>
    <col min="8454" max="8454" width="11.85546875" style="126" customWidth="1"/>
    <col min="8455" max="8456" width="9.140625" style="126"/>
    <col min="8457" max="8457" width="4.28515625" style="126" customWidth="1"/>
    <col min="8458" max="8458" width="14.140625" style="126" customWidth="1"/>
    <col min="8459" max="8704" width="9.140625" style="126"/>
    <col min="8705" max="8705" width="15" style="126" customWidth="1"/>
    <col min="8706" max="8706" width="9.42578125" style="126" customWidth="1"/>
    <col min="8707" max="8707" width="8.140625" style="126" customWidth="1"/>
    <col min="8708" max="8708" width="1.28515625" style="126" customWidth="1"/>
    <col min="8709" max="8709" width="9.140625" style="126"/>
    <col min="8710" max="8710" width="11.85546875" style="126" customWidth="1"/>
    <col min="8711" max="8712" width="9.140625" style="126"/>
    <col min="8713" max="8713" width="4.28515625" style="126" customWidth="1"/>
    <col min="8714" max="8714" width="14.140625" style="126" customWidth="1"/>
    <col min="8715" max="8960" width="9.140625" style="126"/>
    <col min="8961" max="8961" width="15" style="126" customWidth="1"/>
    <col min="8962" max="8962" width="9.42578125" style="126" customWidth="1"/>
    <col min="8963" max="8963" width="8.140625" style="126" customWidth="1"/>
    <col min="8964" max="8964" width="1.28515625" style="126" customWidth="1"/>
    <col min="8965" max="8965" width="9.140625" style="126"/>
    <col min="8966" max="8966" width="11.85546875" style="126" customWidth="1"/>
    <col min="8967" max="8968" width="9.140625" style="126"/>
    <col min="8969" max="8969" width="4.28515625" style="126" customWidth="1"/>
    <col min="8970" max="8970" width="14.140625" style="126" customWidth="1"/>
    <col min="8971" max="9216" width="9.140625" style="126"/>
    <col min="9217" max="9217" width="15" style="126" customWidth="1"/>
    <col min="9218" max="9218" width="9.42578125" style="126" customWidth="1"/>
    <col min="9219" max="9219" width="8.140625" style="126" customWidth="1"/>
    <col min="9220" max="9220" width="1.28515625" style="126" customWidth="1"/>
    <col min="9221" max="9221" width="9.140625" style="126"/>
    <col min="9222" max="9222" width="11.85546875" style="126" customWidth="1"/>
    <col min="9223" max="9224" width="9.140625" style="126"/>
    <col min="9225" max="9225" width="4.28515625" style="126" customWidth="1"/>
    <col min="9226" max="9226" width="14.140625" style="126" customWidth="1"/>
    <col min="9227" max="9472" width="9.140625" style="126"/>
    <col min="9473" max="9473" width="15" style="126" customWidth="1"/>
    <col min="9474" max="9474" width="9.42578125" style="126" customWidth="1"/>
    <col min="9475" max="9475" width="8.140625" style="126" customWidth="1"/>
    <col min="9476" max="9476" width="1.28515625" style="126" customWidth="1"/>
    <col min="9477" max="9477" width="9.140625" style="126"/>
    <col min="9478" max="9478" width="11.85546875" style="126" customWidth="1"/>
    <col min="9479" max="9480" width="9.140625" style="126"/>
    <col min="9481" max="9481" width="4.28515625" style="126" customWidth="1"/>
    <col min="9482" max="9482" width="14.140625" style="126" customWidth="1"/>
    <col min="9483" max="9728" width="9.140625" style="126"/>
    <col min="9729" max="9729" width="15" style="126" customWidth="1"/>
    <col min="9730" max="9730" width="9.42578125" style="126" customWidth="1"/>
    <col min="9731" max="9731" width="8.140625" style="126" customWidth="1"/>
    <col min="9732" max="9732" width="1.28515625" style="126" customWidth="1"/>
    <col min="9733" max="9733" width="9.140625" style="126"/>
    <col min="9734" max="9734" width="11.85546875" style="126" customWidth="1"/>
    <col min="9735" max="9736" width="9.140625" style="126"/>
    <col min="9737" max="9737" width="4.28515625" style="126" customWidth="1"/>
    <col min="9738" max="9738" width="14.140625" style="126" customWidth="1"/>
    <col min="9739" max="9984" width="9.140625" style="126"/>
    <col min="9985" max="9985" width="15" style="126" customWidth="1"/>
    <col min="9986" max="9986" width="9.42578125" style="126" customWidth="1"/>
    <col min="9987" max="9987" width="8.140625" style="126" customWidth="1"/>
    <col min="9988" max="9988" width="1.28515625" style="126" customWidth="1"/>
    <col min="9989" max="9989" width="9.140625" style="126"/>
    <col min="9990" max="9990" width="11.85546875" style="126" customWidth="1"/>
    <col min="9991" max="9992" width="9.140625" style="126"/>
    <col min="9993" max="9993" width="4.28515625" style="126" customWidth="1"/>
    <col min="9994" max="9994" width="14.140625" style="126" customWidth="1"/>
    <col min="9995" max="10240" width="9.140625" style="126"/>
    <col min="10241" max="10241" width="15" style="126" customWidth="1"/>
    <col min="10242" max="10242" width="9.42578125" style="126" customWidth="1"/>
    <col min="10243" max="10243" width="8.140625" style="126" customWidth="1"/>
    <col min="10244" max="10244" width="1.28515625" style="126" customWidth="1"/>
    <col min="10245" max="10245" width="9.140625" style="126"/>
    <col min="10246" max="10246" width="11.85546875" style="126" customWidth="1"/>
    <col min="10247" max="10248" width="9.140625" style="126"/>
    <col min="10249" max="10249" width="4.28515625" style="126" customWidth="1"/>
    <col min="10250" max="10250" width="14.140625" style="126" customWidth="1"/>
    <col min="10251" max="10496" width="9.140625" style="126"/>
    <col min="10497" max="10497" width="15" style="126" customWidth="1"/>
    <col min="10498" max="10498" width="9.42578125" style="126" customWidth="1"/>
    <col min="10499" max="10499" width="8.140625" style="126" customWidth="1"/>
    <col min="10500" max="10500" width="1.28515625" style="126" customWidth="1"/>
    <col min="10501" max="10501" width="9.140625" style="126"/>
    <col min="10502" max="10502" width="11.85546875" style="126" customWidth="1"/>
    <col min="10503" max="10504" width="9.140625" style="126"/>
    <col min="10505" max="10505" width="4.28515625" style="126" customWidth="1"/>
    <col min="10506" max="10506" width="14.140625" style="126" customWidth="1"/>
    <col min="10507" max="10752" width="9.140625" style="126"/>
    <col min="10753" max="10753" width="15" style="126" customWidth="1"/>
    <col min="10754" max="10754" width="9.42578125" style="126" customWidth="1"/>
    <col min="10755" max="10755" width="8.140625" style="126" customWidth="1"/>
    <col min="10756" max="10756" width="1.28515625" style="126" customWidth="1"/>
    <col min="10757" max="10757" width="9.140625" style="126"/>
    <col min="10758" max="10758" width="11.85546875" style="126" customWidth="1"/>
    <col min="10759" max="10760" width="9.140625" style="126"/>
    <col min="10761" max="10761" width="4.28515625" style="126" customWidth="1"/>
    <col min="10762" max="10762" width="14.140625" style="126" customWidth="1"/>
    <col min="10763" max="11008" width="9.140625" style="126"/>
    <col min="11009" max="11009" width="15" style="126" customWidth="1"/>
    <col min="11010" max="11010" width="9.42578125" style="126" customWidth="1"/>
    <col min="11011" max="11011" width="8.140625" style="126" customWidth="1"/>
    <col min="11012" max="11012" width="1.28515625" style="126" customWidth="1"/>
    <col min="11013" max="11013" width="9.140625" style="126"/>
    <col min="11014" max="11014" width="11.85546875" style="126" customWidth="1"/>
    <col min="11015" max="11016" width="9.140625" style="126"/>
    <col min="11017" max="11017" width="4.28515625" style="126" customWidth="1"/>
    <col min="11018" max="11018" width="14.140625" style="126" customWidth="1"/>
    <col min="11019" max="11264" width="9.140625" style="126"/>
    <col min="11265" max="11265" width="15" style="126" customWidth="1"/>
    <col min="11266" max="11266" width="9.42578125" style="126" customWidth="1"/>
    <col min="11267" max="11267" width="8.140625" style="126" customWidth="1"/>
    <col min="11268" max="11268" width="1.28515625" style="126" customWidth="1"/>
    <col min="11269" max="11269" width="9.140625" style="126"/>
    <col min="11270" max="11270" width="11.85546875" style="126" customWidth="1"/>
    <col min="11271" max="11272" width="9.140625" style="126"/>
    <col min="11273" max="11273" width="4.28515625" style="126" customWidth="1"/>
    <col min="11274" max="11274" width="14.140625" style="126" customWidth="1"/>
    <col min="11275" max="11520" width="9.140625" style="126"/>
    <col min="11521" max="11521" width="15" style="126" customWidth="1"/>
    <col min="11522" max="11522" width="9.42578125" style="126" customWidth="1"/>
    <col min="11523" max="11523" width="8.140625" style="126" customWidth="1"/>
    <col min="11524" max="11524" width="1.28515625" style="126" customWidth="1"/>
    <col min="11525" max="11525" width="9.140625" style="126"/>
    <col min="11526" max="11526" width="11.85546875" style="126" customWidth="1"/>
    <col min="11527" max="11528" width="9.140625" style="126"/>
    <col min="11529" max="11529" width="4.28515625" style="126" customWidth="1"/>
    <col min="11530" max="11530" width="14.140625" style="126" customWidth="1"/>
    <col min="11531" max="11776" width="9.140625" style="126"/>
    <col min="11777" max="11777" width="15" style="126" customWidth="1"/>
    <col min="11778" max="11778" width="9.42578125" style="126" customWidth="1"/>
    <col min="11779" max="11779" width="8.140625" style="126" customWidth="1"/>
    <col min="11780" max="11780" width="1.28515625" style="126" customWidth="1"/>
    <col min="11781" max="11781" width="9.140625" style="126"/>
    <col min="11782" max="11782" width="11.85546875" style="126" customWidth="1"/>
    <col min="11783" max="11784" width="9.140625" style="126"/>
    <col min="11785" max="11785" width="4.28515625" style="126" customWidth="1"/>
    <col min="11786" max="11786" width="14.140625" style="126" customWidth="1"/>
    <col min="11787" max="12032" width="9.140625" style="126"/>
    <col min="12033" max="12033" width="15" style="126" customWidth="1"/>
    <col min="12034" max="12034" width="9.42578125" style="126" customWidth="1"/>
    <col min="12035" max="12035" width="8.140625" style="126" customWidth="1"/>
    <col min="12036" max="12036" width="1.28515625" style="126" customWidth="1"/>
    <col min="12037" max="12037" width="9.140625" style="126"/>
    <col min="12038" max="12038" width="11.85546875" style="126" customWidth="1"/>
    <col min="12039" max="12040" width="9.140625" style="126"/>
    <col min="12041" max="12041" width="4.28515625" style="126" customWidth="1"/>
    <col min="12042" max="12042" width="14.140625" style="126" customWidth="1"/>
    <col min="12043" max="12288" width="9.140625" style="126"/>
    <col min="12289" max="12289" width="15" style="126" customWidth="1"/>
    <col min="12290" max="12290" width="9.42578125" style="126" customWidth="1"/>
    <col min="12291" max="12291" width="8.140625" style="126" customWidth="1"/>
    <col min="12292" max="12292" width="1.28515625" style="126" customWidth="1"/>
    <col min="12293" max="12293" width="9.140625" style="126"/>
    <col min="12294" max="12294" width="11.85546875" style="126" customWidth="1"/>
    <col min="12295" max="12296" width="9.140625" style="126"/>
    <col min="12297" max="12297" width="4.28515625" style="126" customWidth="1"/>
    <col min="12298" max="12298" width="14.140625" style="126" customWidth="1"/>
    <col min="12299" max="12544" width="9.140625" style="126"/>
    <col min="12545" max="12545" width="15" style="126" customWidth="1"/>
    <col min="12546" max="12546" width="9.42578125" style="126" customWidth="1"/>
    <col min="12547" max="12547" width="8.140625" style="126" customWidth="1"/>
    <col min="12548" max="12548" width="1.28515625" style="126" customWidth="1"/>
    <col min="12549" max="12549" width="9.140625" style="126"/>
    <col min="12550" max="12550" width="11.85546875" style="126" customWidth="1"/>
    <col min="12551" max="12552" width="9.140625" style="126"/>
    <col min="12553" max="12553" width="4.28515625" style="126" customWidth="1"/>
    <col min="12554" max="12554" width="14.140625" style="126" customWidth="1"/>
    <col min="12555" max="12800" width="9.140625" style="126"/>
    <col min="12801" max="12801" width="15" style="126" customWidth="1"/>
    <col min="12802" max="12802" width="9.42578125" style="126" customWidth="1"/>
    <col min="12803" max="12803" width="8.140625" style="126" customWidth="1"/>
    <col min="12804" max="12804" width="1.28515625" style="126" customWidth="1"/>
    <col min="12805" max="12805" width="9.140625" style="126"/>
    <col min="12806" max="12806" width="11.85546875" style="126" customWidth="1"/>
    <col min="12807" max="12808" width="9.140625" style="126"/>
    <col min="12809" max="12809" width="4.28515625" style="126" customWidth="1"/>
    <col min="12810" max="12810" width="14.140625" style="126" customWidth="1"/>
    <col min="12811" max="13056" width="9.140625" style="126"/>
    <col min="13057" max="13057" width="15" style="126" customWidth="1"/>
    <col min="13058" max="13058" width="9.42578125" style="126" customWidth="1"/>
    <col min="13059" max="13059" width="8.140625" style="126" customWidth="1"/>
    <col min="13060" max="13060" width="1.28515625" style="126" customWidth="1"/>
    <col min="13061" max="13061" width="9.140625" style="126"/>
    <col min="13062" max="13062" width="11.85546875" style="126" customWidth="1"/>
    <col min="13063" max="13064" width="9.140625" style="126"/>
    <col min="13065" max="13065" width="4.28515625" style="126" customWidth="1"/>
    <col min="13066" max="13066" width="14.140625" style="126" customWidth="1"/>
    <col min="13067" max="13312" width="9.140625" style="126"/>
    <col min="13313" max="13313" width="15" style="126" customWidth="1"/>
    <col min="13314" max="13314" width="9.42578125" style="126" customWidth="1"/>
    <col min="13315" max="13315" width="8.140625" style="126" customWidth="1"/>
    <col min="13316" max="13316" width="1.28515625" style="126" customWidth="1"/>
    <col min="13317" max="13317" width="9.140625" style="126"/>
    <col min="13318" max="13318" width="11.85546875" style="126" customWidth="1"/>
    <col min="13319" max="13320" width="9.140625" style="126"/>
    <col min="13321" max="13321" width="4.28515625" style="126" customWidth="1"/>
    <col min="13322" max="13322" width="14.140625" style="126" customWidth="1"/>
    <col min="13323" max="13568" width="9.140625" style="126"/>
    <col min="13569" max="13569" width="15" style="126" customWidth="1"/>
    <col min="13570" max="13570" width="9.42578125" style="126" customWidth="1"/>
    <col min="13571" max="13571" width="8.140625" style="126" customWidth="1"/>
    <col min="13572" max="13572" width="1.28515625" style="126" customWidth="1"/>
    <col min="13573" max="13573" width="9.140625" style="126"/>
    <col min="13574" max="13574" width="11.85546875" style="126" customWidth="1"/>
    <col min="13575" max="13576" width="9.140625" style="126"/>
    <col min="13577" max="13577" width="4.28515625" style="126" customWidth="1"/>
    <col min="13578" max="13578" width="14.140625" style="126" customWidth="1"/>
    <col min="13579" max="13824" width="9.140625" style="126"/>
    <col min="13825" max="13825" width="15" style="126" customWidth="1"/>
    <col min="13826" max="13826" width="9.42578125" style="126" customWidth="1"/>
    <col min="13827" max="13827" width="8.140625" style="126" customWidth="1"/>
    <col min="13828" max="13828" width="1.28515625" style="126" customWidth="1"/>
    <col min="13829" max="13829" width="9.140625" style="126"/>
    <col min="13830" max="13830" width="11.85546875" style="126" customWidth="1"/>
    <col min="13831" max="13832" width="9.140625" style="126"/>
    <col min="13833" max="13833" width="4.28515625" style="126" customWidth="1"/>
    <col min="13834" max="13834" width="14.140625" style="126" customWidth="1"/>
    <col min="13835" max="14080" width="9.140625" style="126"/>
    <col min="14081" max="14081" width="15" style="126" customWidth="1"/>
    <col min="14082" max="14082" width="9.42578125" style="126" customWidth="1"/>
    <col min="14083" max="14083" width="8.140625" style="126" customWidth="1"/>
    <col min="14084" max="14084" width="1.28515625" style="126" customWidth="1"/>
    <col min="14085" max="14085" width="9.140625" style="126"/>
    <col min="14086" max="14086" width="11.85546875" style="126" customWidth="1"/>
    <col min="14087" max="14088" width="9.140625" style="126"/>
    <col min="14089" max="14089" width="4.28515625" style="126" customWidth="1"/>
    <col min="14090" max="14090" width="14.140625" style="126" customWidth="1"/>
    <col min="14091" max="14336" width="9.140625" style="126"/>
    <col min="14337" max="14337" width="15" style="126" customWidth="1"/>
    <col min="14338" max="14338" width="9.42578125" style="126" customWidth="1"/>
    <col min="14339" max="14339" width="8.140625" style="126" customWidth="1"/>
    <col min="14340" max="14340" width="1.28515625" style="126" customWidth="1"/>
    <col min="14341" max="14341" width="9.140625" style="126"/>
    <col min="14342" max="14342" width="11.85546875" style="126" customWidth="1"/>
    <col min="14343" max="14344" width="9.140625" style="126"/>
    <col min="14345" max="14345" width="4.28515625" style="126" customWidth="1"/>
    <col min="14346" max="14346" width="14.140625" style="126" customWidth="1"/>
    <col min="14347" max="14592" width="9.140625" style="126"/>
    <col min="14593" max="14593" width="15" style="126" customWidth="1"/>
    <col min="14594" max="14594" width="9.42578125" style="126" customWidth="1"/>
    <col min="14595" max="14595" width="8.140625" style="126" customWidth="1"/>
    <col min="14596" max="14596" width="1.28515625" style="126" customWidth="1"/>
    <col min="14597" max="14597" width="9.140625" style="126"/>
    <col min="14598" max="14598" width="11.85546875" style="126" customWidth="1"/>
    <col min="14599" max="14600" width="9.140625" style="126"/>
    <col min="14601" max="14601" width="4.28515625" style="126" customWidth="1"/>
    <col min="14602" max="14602" width="14.140625" style="126" customWidth="1"/>
    <col min="14603" max="14848" width="9.140625" style="126"/>
    <col min="14849" max="14849" width="15" style="126" customWidth="1"/>
    <col min="14850" max="14850" width="9.42578125" style="126" customWidth="1"/>
    <col min="14851" max="14851" width="8.140625" style="126" customWidth="1"/>
    <col min="14852" max="14852" width="1.28515625" style="126" customWidth="1"/>
    <col min="14853" max="14853" width="9.140625" style="126"/>
    <col min="14854" max="14854" width="11.85546875" style="126" customWidth="1"/>
    <col min="14855" max="14856" width="9.140625" style="126"/>
    <col min="14857" max="14857" width="4.28515625" style="126" customWidth="1"/>
    <col min="14858" max="14858" width="14.140625" style="126" customWidth="1"/>
    <col min="14859" max="15104" width="9.140625" style="126"/>
    <col min="15105" max="15105" width="15" style="126" customWidth="1"/>
    <col min="15106" max="15106" width="9.42578125" style="126" customWidth="1"/>
    <col min="15107" max="15107" width="8.140625" style="126" customWidth="1"/>
    <col min="15108" max="15108" width="1.28515625" style="126" customWidth="1"/>
    <col min="15109" max="15109" width="9.140625" style="126"/>
    <col min="15110" max="15110" width="11.85546875" style="126" customWidth="1"/>
    <col min="15111" max="15112" width="9.140625" style="126"/>
    <col min="15113" max="15113" width="4.28515625" style="126" customWidth="1"/>
    <col min="15114" max="15114" width="14.140625" style="126" customWidth="1"/>
    <col min="15115" max="15360" width="9.140625" style="126"/>
    <col min="15361" max="15361" width="15" style="126" customWidth="1"/>
    <col min="15362" max="15362" width="9.42578125" style="126" customWidth="1"/>
    <col min="15363" max="15363" width="8.140625" style="126" customWidth="1"/>
    <col min="15364" max="15364" width="1.28515625" style="126" customWidth="1"/>
    <col min="15365" max="15365" width="9.140625" style="126"/>
    <col min="15366" max="15366" width="11.85546875" style="126" customWidth="1"/>
    <col min="15367" max="15368" width="9.140625" style="126"/>
    <col min="15369" max="15369" width="4.28515625" style="126" customWidth="1"/>
    <col min="15370" max="15370" width="14.140625" style="126" customWidth="1"/>
    <col min="15371" max="15616" width="9.140625" style="126"/>
    <col min="15617" max="15617" width="15" style="126" customWidth="1"/>
    <col min="15618" max="15618" width="9.42578125" style="126" customWidth="1"/>
    <col min="15619" max="15619" width="8.140625" style="126" customWidth="1"/>
    <col min="15620" max="15620" width="1.28515625" style="126" customWidth="1"/>
    <col min="15621" max="15621" width="9.140625" style="126"/>
    <col min="15622" max="15622" width="11.85546875" style="126" customWidth="1"/>
    <col min="15623" max="15624" width="9.140625" style="126"/>
    <col min="15625" max="15625" width="4.28515625" style="126" customWidth="1"/>
    <col min="15626" max="15626" width="14.140625" style="126" customWidth="1"/>
    <col min="15627" max="15872" width="9.140625" style="126"/>
    <col min="15873" max="15873" width="15" style="126" customWidth="1"/>
    <col min="15874" max="15874" width="9.42578125" style="126" customWidth="1"/>
    <col min="15875" max="15875" width="8.140625" style="126" customWidth="1"/>
    <col min="15876" max="15876" width="1.28515625" style="126" customWidth="1"/>
    <col min="15877" max="15877" width="9.140625" style="126"/>
    <col min="15878" max="15878" width="11.85546875" style="126" customWidth="1"/>
    <col min="15879" max="15880" width="9.140625" style="126"/>
    <col min="15881" max="15881" width="4.28515625" style="126" customWidth="1"/>
    <col min="15882" max="15882" width="14.140625" style="126" customWidth="1"/>
    <col min="15883" max="16128" width="9.140625" style="126"/>
    <col min="16129" max="16129" width="15" style="126" customWidth="1"/>
    <col min="16130" max="16130" width="9.42578125" style="126" customWidth="1"/>
    <col min="16131" max="16131" width="8.140625" style="126" customWidth="1"/>
    <col min="16132" max="16132" width="1.28515625" style="126" customWidth="1"/>
    <col min="16133" max="16133" width="9.140625" style="126"/>
    <col min="16134" max="16134" width="11.85546875" style="126" customWidth="1"/>
    <col min="16135" max="16136" width="9.140625" style="126"/>
    <col min="16137" max="16137" width="4.28515625" style="126" customWidth="1"/>
    <col min="16138" max="16138" width="14.140625" style="126" customWidth="1"/>
    <col min="16139" max="16384" width="9.140625" style="126"/>
  </cols>
  <sheetData>
    <row r="1" spans="1:10" ht="15" customHeight="1">
      <c r="A1" s="190" t="s">
        <v>253</v>
      </c>
      <c r="B1" s="186"/>
      <c r="C1" s="186"/>
      <c r="D1" s="186"/>
      <c r="E1" s="186"/>
      <c r="F1" s="186"/>
      <c r="G1" s="186"/>
      <c r="H1" s="186"/>
      <c r="I1" s="284" t="s">
        <v>135</v>
      </c>
      <c r="J1" s="284"/>
    </row>
    <row r="2" spans="1:10" ht="7.5" customHeight="1">
      <c r="A2" s="186"/>
      <c r="B2" s="186"/>
      <c r="C2" s="186"/>
      <c r="D2" s="186"/>
      <c r="E2" s="186"/>
      <c r="F2" s="186"/>
      <c r="G2" s="186"/>
      <c r="H2" s="186"/>
      <c r="I2" s="311"/>
      <c r="J2" s="311"/>
    </row>
    <row r="3" spans="1:10" ht="22.5" customHeight="1">
      <c r="A3" s="364"/>
      <c r="B3" s="288" t="s">
        <v>130</v>
      </c>
      <c r="C3" s="288"/>
      <c r="D3" s="288"/>
      <c r="E3" s="288" t="s">
        <v>299</v>
      </c>
      <c r="F3" s="288"/>
      <c r="G3" s="288"/>
      <c r="H3" s="288"/>
      <c r="I3" s="364"/>
      <c r="J3" s="364"/>
    </row>
    <row r="4" spans="1:10" ht="22.5" customHeight="1">
      <c r="A4" s="379"/>
      <c r="B4" s="288" t="s">
        <v>125</v>
      </c>
      <c r="C4" s="288" t="s">
        <v>126</v>
      </c>
      <c r="D4" s="288"/>
      <c r="E4" s="288" t="s">
        <v>2</v>
      </c>
      <c r="F4" s="288" t="s">
        <v>131</v>
      </c>
      <c r="G4" s="288"/>
      <c r="H4" s="288"/>
      <c r="I4" s="379"/>
      <c r="J4" s="379"/>
    </row>
    <row r="5" spans="1:10" ht="22.5" customHeight="1">
      <c r="A5" s="365"/>
      <c r="B5" s="288"/>
      <c r="C5" s="288"/>
      <c r="D5" s="288"/>
      <c r="E5" s="288"/>
      <c r="F5" s="171" t="s">
        <v>39</v>
      </c>
      <c r="G5" s="171" t="s">
        <v>3</v>
      </c>
      <c r="H5" s="171" t="s">
        <v>4</v>
      </c>
      <c r="I5" s="365"/>
      <c r="J5" s="365"/>
    </row>
    <row r="6" spans="1:10" ht="7.5" customHeight="1">
      <c r="A6" s="186"/>
      <c r="B6" s="129"/>
      <c r="C6" s="379"/>
      <c r="D6" s="379"/>
      <c r="E6" s="129"/>
      <c r="F6" s="186"/>
      <c r="G6" s="129"/>
      <c r="H6" s="129"/>
      <c r="I6" s="370"/>
      <c r="J6" s="370"/>
    </row>
    <row r="7" spans="1:10" ht="15" customHeight="1">
      <c r="A7" s="189" t="s">
        <v>329</v>
      </c>
      <c r="B7" s="152">
        <v>31671</v>
      </c>
      <c r="C7" s="380">
        <v>71503</v>
      </c>
      <c r="D7" s="381"/>
      <c r="E7" s="152">
        <v>35134</v>
      </c>
      <c r="F7" s="153">
        <v>70193</v>
      </c>
      <c r="G7" s="152">
        <v>33143</v>
      </c>
      <c r="H7" s="152">
        <v>37050</v>
      </c>
      <c r="I7" s="382">
        <v>101.87</v>
      </c>
      <c r="J7" s="383"/>
    </row>
    <row r="8" spans="1:10" ht="15" customHeight="1">
      <c r="A8" s="189"/>
      <c r="B8" s="137"/>
      <c r="C8" s="154"/>
      <c r="D8" s="98"/>
      <c r="E8" s="137"/>
      <c r="F8" s="137"/>
      <c r="G8" s="137"/>
      <c r="H8" s="137"/>
      <c r="I8" s="181"/>
      <c r="J8" s="188"/>
    </row>
    <row r="9" spans="1:10" ht="15" customHeight="1">
      <c r="A9" s="189" t="s">
        <v>319</v>
      </c>
      <c r="B9" s="152">
        <v>31505</v>
      </c>
      <c r="C9" s="384">
        <v>70837</v>
      </c>
      <c r="D9" s="385"/>
      <c r="E9" s="152">
        <v>35139</v>
      </c>
      <c r="F9" s="153">
        <v>69487</v>
      </c>
      <c r="G9" s="152">
        <v>32842</v>
      </c>
      <c r="H9" s="152">
        <v>36645</v>
      </c>
      <c r="I9" s="382">
        <v>101.94</v>
      </c>
      <c r="J9" s="383"/>
    </row>
    <row r="10" spans="1:10" ht="15" customHeight="1">
      <c r="A10" s="189"/>
      <c r="B10" s="137"/>
      <c r="C10" s="155"/>
      <c r="D10" s="108"/>
      <c r="E10" s="137"/>
      <c r="F10" s="137"/>
      <c r="G10" s="137"/>
      <c r="H10" s="137"/>
      <c r="I10" s="181"/>
      <c r="J10" s="188"/>
    </row>
    <row r="11" spans="1:10" ht="15" customHeight="1">
      <c r="A11" s="189" t="s">
        <v>324</v>
      </c>
      <c r="B11" s="156">
        <v>31309</v>
      </c>
      <c r="C11" s="375">
        <v>70086</v>
      </c>
      <c r="D11" s="376"/>
      <c r="E11" s="156">
        <v>35127</v>
      </c>
      <c r="F11" s="157">
        <v>68656</v>
      </c>
      <c r="G11" s="156">
        <v>32438</v>
      </c>
      <c r="H11" s="156">
        <v>36218</v>
      </c>
      <c r="I11" s="377">
        <v>102.08</v>
      </c>
      <c r="J11" s="378"/>
    </row>
    <row r="12" spans="1:10" ht="15" customHeight="1">
      <c r="A12" s="189"/>
      <c r="B12" s="137"/>
      <c r="C12" s="319"/>
      <c r="D12" s="369"/>
      <c r="E12" s="137"/>
      <c r="F12" s="137"/>
      <c r="G12" s="137"/>
      <c r="H12" s="137"/>
      <c r="I12" s="319"/>
      <c r="J12" s="370"/>
    </row>
    <row r="13" spans="1:10" ht="15" customHeight="1">
      <c r="A13" s="189" t="s">
        <v>330</v>
      </c>
      <c r="B13" s="156">
        <v>31132</v>
      </c>
      <c r="C13" s="375">
        <v>69315</v>
      </c>
      <c r="D13" s="376"/>
      <c r="E13" s="156">
        <v>35094</v>
      </c>
      <c r="F13" s="157">
        <v>67862</v>
      </c>
      <c r="G13" s="156">
        <v>32146</v>
      </c>
      <c r="H13" s="156">
        <v>35716</v>
      </c>
      <c r="I13" s="377">
        <v>102.14</v>
      </c>
      <c r="J13" s="378"/>
    </row>
    <row r="14" spans="1:10" ht="15" customHeight="1">
      <c r="A14" s="189"/>
      <c r="B14" s="137"/>
      <c r="C14" s="319"/>
      <c r="D14" s="369"/>
      <c r="E14" s="137"/>
      <c r="F14" s="137"/>
      <c r="G14" s="137"/>
      <c r="H14" s="137"/>
      <c r="I14" s="319"/>
      <c r="J14" s="370"/>
    </row>
    <row r="15" spans="1:10" ht="15" customHeight="1">
      <c r="A15" s="189" t="s">
        <v>331</v>
      </c>
      <c r="B15" s="229">
        <v>30901</v>
      </c>
      <c r="C15" s="371">
        <v>68424</v>
      </c>
      <c r="D15" s="372"/>
      <c r="E15" s="229">
        <v>35094</v>
      </c>
      <c r="F15" s="230">
        <v>67049</v>
      </c>
      <c r="G15" s="229">
        <v>31778</v>
      </c>
      <c r="H15" s="229">
        <v>35271</v>
      </c>
      <c r="I15" s="373">
        <v>102.05</v>
      </c>
      <c r="J15" s="374"/>
    </row>
    <row r="16" spans="1:10" ht="7.5" customHeight="1">
      <c r="A16" s="187"/>
      <c r="B16" s="147"/>
      <c r="C16" s="365"/>
      <c r="D16" s="365"/>
      <c r="E16" s="147"/>
      <c r="F16" s="187"/>
      <c r="G16" s="147"/>
      <c r="H16" s="147"/>
      <c r="I16" s="287"/>
      <c r="J16" s="287"/>
    </row>
    <row r="17" spans="1:10" ht="7.5" customHeight="1">
      <c r="A17" s="186"/>
      <c r="B17" s="186"/>
      <c r="C17" s="186"/>
      <c r="D17" s="186"/>
      <c r="E17" s="186"/>
      <c r="F17" s="186"/>
      <c r="G17" s="186"/>
      <c r="H17" s="186"/>
      <c r="I17" s="186"/>
      <c r="J17" s="186"/>
    </row>
    <row r="18" spans="1:10" ht="15" customHeight="1">
      <c r="A18" s="186"/>
      <c r="B18" s="186"/>
      <c r="C18" s="186"/>
      <c r="D18" s="186"/>
      <c r="E18" s="186"/>
      <c r="F18" s="186"/>
      <c r="G18" s="186"/>
      <c r="H18" s="310" t="s">
        <v>28</v>
      </c>
      <c r="I18" s="310"/>
      <c r="J18" s="310"/>
    </row>
    <row r="19" spans="1:10" ht="75" customHeight="1">
      <c r="A19" s="186"/>
      <c r="B19" s="186"/>
      <c r="C19" s="186"/>
      <c r="D19" s="186"/>
      <c r="E19" s="186"/>
      <c r="F19" s="186"/>
      <c r="G19" s="186"/>
      <c r="H19" s="186"/>
      <c r="I19" s="186"/>
      <c r="J19" s="186"/>
    </row>
    <row r="20" spans="1:10" ht="15" customHeight="1">
      <c r="A20" s="190" t="s">
        <v>298</v>
      </c>
      <c r="B20" s="186"/>
      <c r="C20" s="186"/>
      <c r="D20" s="186"/>
      <c r="E20" s="186"/>
      <c r="F20" s="186"/>
      <c r="G20" s="186"/>
      <c r="H20" s="186"/>
      <c r="I20" s="284" t="s">
        <v>135</v>
      </c>
      <c r="J20" s="284"/>
    </row>
    <row r="21" spans="1:10" ht="7.5" customHeight="1">
      <c r="A21" s="186"/>
      <c r="B21" s="186"/>
      <c r="C21" s="186"/>
      <c r="D21" s="186"/>
      <c r="E21" s="186"/>
      <c r="F21" s="186"/>
      <c r="G21" s="186"/>
      <c r="H21" s="186"/>
      <c r="I21" s="311"/>
      <c r="J21" s="311"/>
    </row>
    <row r="22" spans="1:10" ht="25.5" customHeight="1">
      <c r="A22" s="364"/>
      <c r="B22" s="366" t="s">
        <v>300</v>
      </c>
      <c r="C22" s="315" t="s">
        <v>134</v>
      </c>
      <c r="D22" s="315"/>
      <c r="E22" s="315"/>
      <c r="F22" s="315"/>
      <c r="G22" s="315"/>
      <c r="H22" s="315"/>
      <c r="I22" s="315"/>
      <c r="J22" s="315"/>
    </row>
    <row r="23" spans="1:10" ht="25.5" customHeight="1">
      <c r="A23" s="365"/>
      <c r="B23" s="367"/>
      <c r="C23" s="316" t="s">
        <v>39</v>
      </c>
      <c r="D23" s="368"/>
      <c r="E23" s="180" t="s">
        <v>132</v>
      </c>
      <c r="F23" s="128" t="s">
        <v>127</v>
      </c>
      <c r="G23" s="171" t="s">
        <v>133</v>
      </c>
      <c r="H23" s="288" t="s">
        <v>128</v>
      </c>
      <c r="I23" s="288"/>
      <c r="J23" s="170" t="s">
        <v>129</v>
      </c>
    </row>
    <row r="24" spans="1:10" ht="7.5" customHeight="1">
      <c r="A24" s="186"/>
      <c r="B24" s="129"/>
      <c r="C24" s="186"/>
      <c r="D24" s="186"/>
      <c r="E24" s="182"/>
      <c r="F24" s="182"/>
      <c r="G24" s="129"/>
      <c r="H24" s="321"/>
      <c r="I24" s="312"/>
      <c r="J24" s="186"/>
    </row>
    <row r="25" spans="1:10" ht="15" customHeight="1">
      <c r="A25" s="189" t="s">
        <v>329</v>
      </c>
      <c r="B25" s="158">
        <v>434</v>
      </c>
      <c r="C25" s="159">
        <v>489</v>
      </c>
      <c r="D25" s="99"/>
      <c r="E25" s="160">
        <v>126</v>
      </c>
      <c r="F25" s="160">
        <v>64</v>
      </c>
      <c r="G25" s="158">
        <v>24</v>
      </c>
      <c r="H25" s="160">
        <v>189</v>
      </c>
      <c r="I25" s="164"/>
      <c r="J25" s="161">
        <v>86</v>
      </c>
    </row>
    <row r="26" spans="1:10" ht="15" customHeight="1">
      <c r="A26" s="189"/>
      <c r="B26" s="162"/>
      <c r="C26" s="163"/>
      <c r="D26" s="186"/>
      <c r="E26" s="137"/>
      <c r="F26" s="176"/>
      <c r="G26" s="162"/>
      <c r="H26" s="176"/>
      <c r="I26" s="108"/>
      <c r="J26" s="176"/>
    </row>
    <row r="27" spans="1:10" ht="15" customHeight="1">
      <c r="A27" s="189" t="s">
        <v>319</v>
      </c>
      <c r="B27" s="158">
        <v>445</v>
      </c>
      <c r="C27" s="159">
        <v>503</v>
      </c>
      <c r="D27" s="99"/>
      <c r="E27" s="160">
        <v>130</v>
      </c>
      <c r="F27" s="160">
        <v>61</v>
      </c>
      <c r="G27" s="158">
        <v>29</v>
      </c>
      <c r="H27" s="160">
        <v>196</v>
      </c>
      <c r="I27" s="164"/>
      <c r="J27" s="161">
        <v>87</v>
      </c>
    </row>
    <row r="28" spans="1:10" ht="15" customHeight="1">
      <c r="A28" s="189"/>
      <c r="B28" s="162"/>
      <c r="C28" s="163"/>
      <c r="D28" s="186"/>
      <c r="E28" s="137"/>
      <c r="F28" s="176"/>
      <c r="G28" s="162"/>
      <c r="H28" s="176"/>
      <c r="I28" s="108"/>
      <c r="J28" s="176"/>
    </row>
    <row r="29" spans="1:10" ht="15" customHeight="1">
      <c r="A29" s="189" t="s">
        <v>324</v>
      </c>
      <c r="B29" s="89">
        <v>497</v>
      </c>
      <c r="C29" s="82">
        <v>559</v>
      </c>
      <c r="D29" s="81"/>
      <c r="E29" s="90">
        <v>126</v>
      </c>
      <c r="F29" s="90">
        <v>65</v>
      </c>
      <c r="G29" s="89">
        <v>35</v>
      </c>
      <c r="H29" s="90">
        <v>215</v>
      </c>
      <c r="I29" s="91"/>
      <c r="J29" s="92">
        <v>118</v>
      </c>
    </row>
    <row r="30" spans="1:10" ht="15" customHeight="1">
      <c r="A30" s="189"/>
      <c r="B30" s="162"/>
      <c r="C30" s="163"/>
      <c r="D30" s="186"/>
      <c r="E30" s="137"/>
      <c r="F30" s="176"/>
      <c r="G30" s="162"/>
      <c r="H30" s="176"/>
      <c r="I30" s="108"/>
      <c r="J30" s="176"/>
    </row>
    <row r="31" spans="1:10" ht="15" customHeight="1">
      <c r="A31" s="189" t="s">
        <v>330</v>
      </c>
      <c r="B31" s="89">
        <v>551</v>
      </c>
      <c r="C31" s="82">
        <v>625</v>
      </c>
      <c r="D31" s="81"/>
      <c r="E31" s="90">
        <v>143</v>
      </c>
      <c r="F31" s="90">
        <v>67</v>
      </c>
      <c r="G31" s="89">
        <v>40</v>
      </c>
      <c r="H31" s="90">
        <v>250</v>
      </c>
      <c r="I31" s="91"/>
      <c r="J31" s="92">
        <v>125</v>
      </c>
    </row>
    <row r="32" spans="1:10" ht="15" customHeight="1">
      <c r="A32" s="189"/>
      <c r="B32" s="162"/>
      <c r="C32" s="163"/>
      <c r="D32" s="186"/>
      <c r="E32" s="137"/>
      <c r="F32" s="176"/>
      <c r="G32" s="162"/>
      <c r="H32" s="176"/>
      <c r="I32" s="108"/>
      <c r="J32" s="176"/>
    </row>
    <row r="33" spans="1:10" ht="15" customHeight="1">
      <c r="A33" s="189" t="s">
        <v>331</v>
      </c>
      <c r="B33" s="231">
        <v>594</v>
      </c>
      <c r="C33" s="209">
        <v>669</v>
      </c>
      <c r="D33" s="207"/>
      <c r="E33" s="232">
        <v>110</v>
      </c>
      <c r="F33" s="232">
        <v>67</v>
      </c>
      <c r="G33" s="231">
        <v>46</v>
      </c>
      <c r="H33" s="232">
        <v>305</v>
      </c>
      <c r="I33" s="233"/>
      <c r="J33" s="234">
        <v>141</v>
      </c>
    </row>
    <row r="34" spans="1:10" ht="7.5" customHeight="1">
      <c r="A34" s="187"/>
      <c r="B34" s="147"/>
      <c r="C34" s="187"/>
      <c r="D34" s="179"/>
      <c r="E34" s="183"/>
      <c r="F34" s="183"/>
      <c r="G34" s="147"/>
      <c r="H34" s="322"/>
      <c r="I34" s="314"/>
      <c r="J34" s="187"/>
    </row>
    <row r="35" spans="1:10" ht="7.5" customHeight="1">
      <c r="A35" s="186"/>
      <c r="B35" s="186"/>
      <c r="C35" s="186"/>
      <c r="D35" s="186"/>
      <c r="E35" s="186"/>
      <c r="F35" s="186"/>
      <c r="G35" s="186"/>
      <c r="H35" s="186"/>
      <c r="I35" s="186"/>
      <c r="J35" s="186"/>
    </row>
    <row r="36" spans="1:10" ht="15" customHeight="1">
      <c r="A36" s="186" t="s">
        <v>301</v>
      </c>
      <c r="B36" s="186"/>
      <c r="C36" s="186"/>
      <c r="D36" s="186"/>
      <c r="E36" s="186"/>
      <c r="F36" s="186"/>
      <c r="G36" s="186"/>
      <c r="H36" s="186"/>
      <c r="I36" s="186"/>
      <c r="J36" s="186"/>
    </row>
    <row r="37" spans="1:10">
      <c r="A37" s="186" t="s">
        <v>302</v>
      </c>
      <c r="B37" s="186"/>
      <c r="C37" s="186"/>
      <c r="D37" s="186"/>
      <c r="E37" s="186"/>
      <c r="F37" s="186"/>
      <c r="G37" s="186"/>
      <c r="H37" s="186"/>
      <c r="I37" s="186"/>
      <c r="J37" s="186"/>
    </row>
    <row r="38" spans="1:10">
      <c r="A38" s="186"/>
      <c r="B38" s="186"/>
      <c r="C38" s="186"/>
      <c r="D38" s="186"/>
      <c r="E38" s="186"/>
      <c r="F38" s="186"/>
      <c r="G38" s="186"/>
      <c r="H38" s="310" t="s">
        <v>28</v>
      </c>
      <c r="I38" s="310"/>
      <c r="J38" s="310"/>
    </row>
  </sheetData>
  <mergeCells count="37">
    <mergeCell ref="I1:J2"/>
    <mergeCell ref="A3:A5"/>
    <mergeCell ref="B3:D3"/>
    <mergeCell ref="E3:H3"/>
    <mergeCell ref="I3:J5"/>
    <mergeCell ref="B4:B5"/>
    <mergeCell ref="C4:D5"/>
    <mergeCell ref="E4:E5"/>
    <mergeCell ref="F4:H4"/>
    <mergeCell ref="C6:D6"/>
    <mergeCell ref="I6:J6"/>
    <mergeCell ref="C7:D7"/>
    <mergeCell ref="I7:J7"/>
    <mergeCell ref="C9:D9"/>
    <mergeCell ref="I9:J9"/>
    <mergeCell ref="C11:D11"/>
    <mergeCell ref="I11:J11"/>
    <mergeCell ref="C12:D12"/>
    <mergeCell ref="I12:J12"/>
    <mergeCell ref="C13:D13"/>
    <mergeCell ref="I13:J13"/>
    <mergeCell ref="C14:D14"/>
    <mergeCell ref="I14:J14"/>
    <mergeCell ref="C15:D15"/>
    <mergeCell ref="I15:J15"/>
    <mergeCell ref="C16:D16"/>
    <mergeCell ref="I16:J16"/>
    <mergeCell ref="A22:A23"/>
    <mergeCell ref="B22:B23"/>
    <mergeCell ref="C22:J22"/>
    <mergeCell ref="C23:D23"/>
    <mergeCell ref="H23:I23"/>
    <mergeCell ref="H24:I24"/>
    <mergeCell ref="H34:I34"/>
    <mergeCell ref="H38:J38"/>
    <mergeCell ref="H18:J18"/>
    <mergeCell ref="I20:J21"/>
  </mergeCells>
  <phoneticPr fontId="2"/>
  <pageMargins left="0.78740157480314965" right="0.39370078740157483" top="0.78740157480314965" bottom="0.59055118110236227" header="0.59055118110236227" footer="0.59055118110236227"/>
  <pageSetup paperSize="9" firstPageNumber="21" orientation="portrait" useFirstPageNumber="1" r:id="rId1"/>
  <headerFooter alignWithMargins="0">
    <oddFooter>&amp;C－ &amp;P 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00AB-6851-41E1-835B-138FB3641383}">
  <dimension ref="A1:L111"/>
  <sheetViews>
    <sheetView showGridLines="0" view="pageBreakPreview" topLeftCell="A19" zoomScaleNormal="100" zoomScaleSheetLayoutView="100" workbookViewId="0">
      <selection activeCell="F58" sqref="F58"/>
    </sheetView>
  </sheetViews>
  <sheetFormatPr defaultRowHeight="12.75"/>
  <cols>
    <col min="1" max="1" width="2.42578125" style="166" customWidth="1"/>
    <col min="2" max="2" width="17.140625" style="166" customWidth="1"/>
    <col min="3" max="3" width="2.5703125" style="166" customWidth="1"/>
    <col min="4" max="9" width="10.7109375" style="166" customWidth="1"/>
    <col min="10" max="256" width="9.140625" style="166"/>
    <col min="257" max="257" width="2.42578125" style="166" customWidth="1"/>
    <col min="258" max="258" width="17.140625" style="166" customWidth="1"/>
    <col min="259" max="259" width="2.5703125" style="166" customWidth="1"/>
    <col min="260" max="265" width="10.7109375" style="166" customWidth="1"/>
    <col min="266" max="512" width="9.140625" style="166"/>
    <col min="513" max="513" width="2.42578125" style="166" customWidth="1"/>
    <col min="514" max="514" width="17.140625" style="166" customWidth="1"/>
    <col min="515" max="515" width="2.5703125" style="166" customWidth="1"/>
    <col min="516" max="521" width="10.7109375" style="166" customWidth="1"/>
    <col min="522" max="768" width="9.140625" style="166"/>
    <col min="769" max="769" width="2.42578125" style="166" customWidth="1"/>
    <col min="770" max="770" width="17.140625" style="166" customWidth="1"/>
    <col min="771" max="771" width="2.5703125" style="166" customWidth="1"/>
    <col min="772" max="777" width="10.7109375" style="166" customWidth="1"/>
    <col min="778" max="1024" width="9.140625" style="166"/>
    <col min="1025" max="1025" width="2.42578125" style="166" customWidth="1"/>
    <col min="1026" max="1026" width="17.140625" style="166" customWidth="1"/>
    <col min="1027" max="1027" width="2.5703125" style="166" customWidth="1"/>
    <col min="1028" max="1033" width="10.7109375" style="166" customWidth="1"/>
    <col min="1034" max="1280" width="9.140625" style="166"/>
    <col min="1281" max="1281" width="2.42578125" style="166" customWidth="1"/>
    <col min="1282" max="1282" width="17.140625" style="166" customWidth="1"/>
    <col min="1283" max="1283" width="2.5703125" style="166" customWidth="1"/>
    <col min="1284" max="1289" width="10.7109375" style="166" customWidth="1"/>
    <col min="1290" max="1536" width="9.140625" style="166"/>
    <col min="1537" max="1537" width="2.42578125" style="166" customWidth="1"/>
    <col min="1538" max="1538" width="17.140625" style="166" customWidth="1"/>
    <col min="1539" max="1539" width="2.5703125" style="166" customWidth="1"/>
    <col min="1540" max="1545" width="10.7109375" style="166" customWidth="1"/>
    <col min="1546" max="1792" width="9.140625" style="166"/>
    <col min="1793" max="1793" width="2.42578125" style="166" customWidth="1"/>
    <col min="1794" max="1794" width="17.140625" style="166" customWidth="1"/>
    <col min="1795" max="1795" width="2.5703125" style="166" customWidth="1"/>
    <col min="1796" max="1801" width="10.7109375" style="166" customWidth="1"/>
    <col min="1802" max="2048" width="9.140625" style="166"/>
    <col min="2049" max="2049" width="2.42578125" style="166" customWidth="1"/>
    <col min="2050" max="2050" width="17.140625" style="166" customWidth="1"/>
    <col min="2051" max="2051" width="2.5703125" style="166" customWidth="1"/>
    <col min="2052" max="2057" width="10.7109375" style="166" customWidth="1"/>
    <col min="2058" max="2304" width="9.140625" style="166"/>
    <col min="2305" max="2305" width="2.42578125" style="166" customWidth="1"/>
    <col min="2306" max="2306" width="17.140625" style="166" customWidth="1"/>
    <col min="2307" max="2307" width="2.5703125" style="166" customWidth="1"/>
    <col min="2308" max="2313" width="10.7109375" style="166" customWidth="1"/>
    <col min="2314" max="2560" width="9.140625" style="166"/>
    <col min="2561" max="2561" width="2.42578125" style="166" customWidth="1"/>
    <col min="2562" max="2562" width="17.140625" style="166" customWidth="1"/>
    <col min="2563" max="2563" width="2.5703125" style="166" customWidth="1"/>
    <col min="2564" max="2569" width="10.7109375" style="166" customWidth="1"/>
    <col min="2570" max="2816" width="9.140625" style="166"/>
    <col min="2817" max="2817" width="2.42578125" style="166" customWidth="1"/>
    <col min="2818" max="2818" width="17.140625" style="166" customWidth="1"/>
    <col min="2819" max="2819" width="2.5703125" style="166" customWidth="1"/>
    <col min="2820" max="2825" width="10.7109375" style="166" customWidth="1"/>
    <col min="2826" max="3072" width="9.140625" style="166"/>
    <col min="3073" max="3073" width="2.42578125" style="166" customWidth="1"/>
    <col min="3074" max="3074" width="17.140625" style="166" customWidth="1"/>
    <col min="3075" max="3075" width="2.5703125" style="166" customWidth="1"/>
    <col min="3076" max="3081" width="10.7109375" style="166" customWidth="1"/>
    <col min="3082" max="3328" width="9.140625" style="166"/>
    <col min="3329" max="3329" width="2.42578125" style="166" customWidth="1"/>
    <col min="3330" max="3330" width="17.140625" style="166" customWidth="1"/>
    <col min="3331" max="3331" width="2.5703125" style="166" customWidth="1"/>
    <col min="3332" max="3337" width="10.7109375" style="166" customWidth="1"/>
    <col min="3338" max="3584" width="9.140625" style="166"/>
    <col min="3585" max="3585" width="2.42578125" style="166" customWidth="1"/>
    <col min="3586" max="3586" width="17.140625" style="166" customWidth="1"/>
    <col min="3587" max="3587" width="2.5703125" style="166" customWidth="1"/>
    <col min="3588" max="3593" width="10.7109375" style="166" customWidth="1"/>
    <col min="3594" max="3840" width="9.140625" style="166"/>
    <col min="3841" max="3841" width="2.42578125" style="166" customWidth="1"/>
    <col min="3842" max="3842" width="17.140625" style="166" customWidth="1"/>
    <col min="3843" max="3843" width="2.5703125" style="166" customWidth="1"/>
    <col min="3844" max="3849" width="10.7109375" style="166" customWidth="1"/>
    <col min="3850" max="4096" width="9.140625" style="166"/>
    <col min="4097" max="4097" width="2.42578125" style="166" customWidth="1"/>
    <col min="4098" max="4098" width="17.140625" style="166" customWidth="1"/>
    <col min="4099" max="4099" width="2.5703125" style="166" customWidth="1"/>
    <col min="4100" max="4105" width="10.7109375" style="166" customWidth="1"/>
    <col min="4106" max="4352" width="9.140625" style="166"/>
    <col min="4353" max="4353" width="2.42578125" style="166" customWidth="1"/>
    <col min="4354" max="4354" width="17.140625" style="166" customWidth="1"/>
    <col min="4355" max="4355" width="2.5703125" style="166" customWidth="1"/>
    <col min="4356" max="4361" width="10.7109375" style="166" customWidth="1"/>
    <col min="4362" max="4608" width="9.140625" style="166"/>
    <col min="4609" max="4609" width="2.42578125" style="166" customWidth="1"/>
    <col min="4610" max="4610" width="17.140625" style="166" customWidth="1"/>
    <col min="4611" max="4611" width="2.5703125" style="166" customWidth="1"/>
    <col min="4612" max="4617" width="10.7109375" style="166" customWidth="1"/>
    <col min="4618" max="4864" width="9.140625" style="166"/>
    <col min="4865" max="4865" width="2.42578125" style="166" customWidth="1"/>
    <col min="4866" max="4866" width="17.140625" style="166" customWidth="1"/>
    <col min="4867" max="4867" width="2.5703125" style="166" customWidth="1"/>
    <col min="4868" max="4873" width="10.7109375" style="166" customWidth="1"/>
    <col min="4874" max="5120" width="9.140625" style="166"/>
    <col min="5121" max="5121" width="2.42578125" style="166" customWidth="1"/>
    <col min="5122" max="5122" width="17.140625" style="166" customWidth="1"/>
    <col min="5123" max="5123" width="2.5703125" style="166" customWidth="1"/>
    <col min="5124" max="5129" width="10.7109375" style="166" customWidth="1"/>
    <col min="5130" max="5376" width="9.140625" style="166"/>
    <col min="5377" max="5377" width="2.42578125" style="166" customWidth="1"/>
    <col min="5378" max="5378" width="17.140625" style="166" customWidth="1"/>
    <col min="5379" max="5379" width="2.5703125" style="166" customWidth="1"/>
    <col min="5380" max="5385" width="10.7109375" style="166" customWidth="1"/>
    <col min="5386" max="5632" width="9.140625" style="166"/>
    <col min="5633" max="5633" width="2.42578125" style="166" customWidth="1"/>
    <col min="5634" max="5634" width="17.140625" style="166" customWidth="1"/>
    <col min="5635" max="5635" width="2.5703125" style="166" customWidth="1"/>
    <col min="5636" max="5641" width="10.7109375" style="166" customWidth="1"/>
    <col min="5642" max="5888" width="9.140625" style="166"/>
    <col min="5889" max="5889" width="2.42578125" style="166" customWidth="1"/>
    <col min="5890" max="5890" width="17.140625" style="166" customWidth="1"/>
    <col min="5891" max="5891" width="2.5703125" style="166" customWidth="1"/>
    <col min="5892" max="5897" width="10.7109375" style="166" customWidth="1"/>
    <col min="5898" max="6144" width="9.140625" style="166"/>
    <col min="6145" max="6145" width="2.42578125" style="166" customWidth="1"/>
    <col min="6146" max="6146" width="17.140625" style="166" customWidth="1"/>
    <col min="6147" max="6147" width="2.5703125" style="166" customWidth="1"/>
    <col min="6148" max="6153" width="10.7109375" style="166" customWidth="1"/>
    <col min="6154" max="6400" width="9.140625" style="166"/>
    <col min="6401" max="6401" width="2.42578125" style="166" customWidth="1"/>
    <col min="6402" max="6402" width="17.140625" style="166" customWidth="1"/>
    <col min="6403" max="6403" width="2.5703125" style="166" customWidth="1"/>
    <col min="6404" max="6409" width="10.7109375" style="166" customWidth="1"/>
    <col min="6410" max="6656" width="9.140625" style="166"/>
    <col min="6657" max="6657" width="2.42578125" style="166" customWidth="1"/>
    <col min="6658" max="6658" width="17.140625" style="166" customWidth="1"/>
    <col min="6659" max="6659" width="2.5703125" style="166" customWidth="1"/>
    <col min="6660" max="6665" width="10.7109375" style="166" customWidth="1"/>
    <col min="6666" max="6912" width="9.140625" style="166"/>
    <col min="6913" max="6913" width="2.42578125" style="166" customWidth="1"/>
    <col min="6914" max="6914" width="17.140625" style="166" customWidth="1"/>
    <col min="6915" max="6915" width="2.5703125" style="166" customWidth="1"/>
    <col min="6916" max="6921" width="10.7109375" style="166" customWidth="1"/>
    <col min="6922" max="7168" width="9.140625" style="166"/>
    <col min="7169" max="7169" width="2.42578125" style="166" customWidth="1"/>
    <col min="7170" max="7170" width="17.140625" style="166" customWidth="1"/>
    <col min="7171" max="7171" width="2.5703125" style="166" customWidth="1"/>
    <col min="7172" max="7177" width="10.7109375" style="166" customWidth="1"/>
    <col min="7178" max="7424" width="9.140625" style="166"/>
    <col min="7425" max="7425" width="2.42578125" style="166" customWidth="1"/>
    <col min="7426" max="7426" width="17.140625" style="166" customWidth="1"/>
    <col min="7427" max="7427" width="2.5703125" style="166" customWidth="1"/>
    <col min="7428" max="7433" width="10.7109375" style="166" customWidth="1"/>
    <col min="7434" max="7680" width="9.140625" style="166"/>
    <col min="7681" max="7681" width="2.42578125" style="166" customWidth="1"/>
    <col min="7682" max="7682" width="17.140625" style="166" customWidth="1"/>
    <col min="7683" max="7683" width="2.5703125" style="166" customWidth="1"/>
    <col min="7684" max="7689" width="10.7109375" style="166" customWidth="1"/>
    <col min="7690" max="7936" width="9.140625" style="166"/>
    <col min="7937" max="7937" width="2.42578125" style="166" customWidth="1"/>
    <col min="7938" max="7938" width="17.140625" style="166" customWidth="1"/>
    <col min="7939" max="7939" width="2.5703125" style="166" customWidth="1"/>
    <col min="7940" max="7945" width="10.7109375" style="166" customWidth="1"/>
    <col min="7946" max="8192" width="9.140625" style="166"/>
    <col min="8193" max="8193" width="2.42578125" style="166" customWidth="1"/>
    <col min="8194" max="8194" width="17.140625" style="166" customWidth="1"/>
    <col min="8195" max="8195" width="2.5703125" style="166" customWidth="1"/>
    <col min="8196" max="8201" width="10.7109375" style="166" customWidth="1"/>
    <col min="8202" max="8448" width="9.140625" style="166"/>
    <col min="8449" max="8449" width="2.42578125" style="166" customWidth="1"/>
    <col min="8450" max="8450" width="17.140625" style="166" customWidth="1"/>
    <col min="8451" max="8451" width="2.5703125" style="166" customWidth="1"/>
    <col min="8452" max="8457" width="10.7109375" style="166" customWidth="1"/>
    <col min="8458" max="8704" width="9.140625" style="166"/>
    <col min="8705" max="8705" width="2.42578125" style="166" customWidth="1"/>
    <col min="8706" max="8706" width="17.140625" style="166" customWidth="1"/>
    <col min="8707" max="8707" width="2.5703125" style="166" customWidth="1"/>
    <col min="8708" max="8713" width="10.7109375" style="166" customWidth="1"/>
    <col min="8714" max="8960" width="9.140625" style="166"/>
    <col min="8961" max="8961" width="2.42578125" style="166" customWidth="1"/>
    <col min="8962" max="8962" width="17.140625" style="166" customWidth="1"/>
    <col min="8963" max="8963" width="2.5703125" style="166" customWidth="1"/>
    <col min="8964" max="8969" width="10.7109375" style="166" customWidth="1"/>
    <col min="8970" max="9216" width="9.140625" style="166"/>
    <col min="9217" max="9217" width="2.42578125" style="166" customWidth="1"/>
    <col min="9218" max="9218" width="17.140625" style="166" customWidth="1"/>
    <col min="9219" max="9219" width="2.5703125" style="166" customWidth="1"/>
    <col min="9220" max="9225" width="10.7109375" style="166" customWidth="1"/>
    <col min="9226" max="9472" width="9.140625" style="166"/>
    <col min="9473" max="9473" width="2.42578125" style="166" customWidth="1"/>
    <col min="9474" max="9474" width="17.140625" style="166" customWidth="1"/>
    <col min="9475" max="9475" width="2.5703125" style="166" customWidth="1"/>
    <col min="9476" max="9481" width="10.7109375" style="166" customWidth="1"/>
    <col min="9482" max="9728" width="9.140625" style="166"/>
    <col min="9729" max="9729" width="2.42578125" style="166" customWidth="1"/>
    <col min="9730" max="9730" width="17.140625" style="166" customWidth="1"/>
    <col min="9731" max="9731" width="2.5703125" style="166" customWidth="1"/>
    <col min="9732" max="9737" width="10.7109375" style="166" customWidth="1"/>
    <col min="9738" max="9984" width="9.140625" style="166"/>
    <col min="9985" max="9985" width="2.42578125" style="166" customWidth="1"/>
    <col min="9986" max="9986" width="17.140625" style="166" customWidth="1"/>
    <col min="9987" max="9987" width="2.5703125" style="166" customWidth="1"/>
    <col min="9988" max="9993" width="10.7109375" style="166" customWidth="1"/>
    <col min="9994" max="10240" width="9.140625" style="166"/>
    <col min="10241" max="10241" width="2.42578125" style="166" customWidth="1"/>
    <col min="10242" max="10242" width="17.140625" style="166" customWidth="1"/>
    <col min="10243" max="10243" width="2.5703125" style="166" customWidth="1"/>
    <col min="10244" max="10249" width="10.7109375" style="166" customWidth="1"/>
    <col min="10250" max="10496" width="9.140625" style="166"/>
    <col min="10497" max="10497" width="2.42578125" style="166" customWidth="1"/>
    <col min="10498" max="10498" width="17.140625" style="166" customWidth="1"/>
    <col min="10499" max="10499" width="2.5703125" style="166" customWidth="1"/>
    <col min="10500" max="10505" width="10.7109375" style="166" customWidth="1"/>
    <col min="10506" max="10752" width="9.140625" style="166"/>
    <col min="10753" max="10753" width="2.42578125" style="166" customWidth="1"/>
    <col min="10754" max="10754" width="17.140625" style="166" customWidth="1"/>
    <col min="10755" max="10755" width="2.5703125" style="166" customWidth="1"/>
    <col min="10756" max="10761" width="10.7109375" style="166" customWidth="1"/>
    <col min="10762" max="11008" width="9.140625" style="166"/>
    <col min="11009" max="11009" width="2.42578125" style="166" customWidth="1"/>
    <col min="11010" max="11010" width="17.140625" style="166" customWidth="1"/>
    <col min="11011" max="11011" width="2.5703125" style="166" customWidth="1"/>
    <col min="11012" max="11017" width="10.7109375" style="166" customWidth="1"/>
    <col min="11018" max="11264" width="9.140625" style="166"/>
    <col min="11265" max="11265" width="2.42578125" style="166" customWidth="1"/>
    <col min="11266" max="11266" width="17.140625" style="166" customWidth="1"/>
    <col min="11267" max="11267" width="2.5703125" style="166" customWidth="1"/>
    <col min="11268" max="11273" width="10.7109375" style="166" customWidth="1"/>
    <col min="11274" max="11520" width="9.140625" style="166"/>
    <col min="11521" max="11521" width="2.42578125" style="166" customWidth="1"/>
    <col min="11522" max="11522" width="17.140625" style="166" customWidth="1"/>
    <col min="11523" max="11523" width="2.5703125" style="166" customWidth="1"/>
    <col min="11524" max="11529" width="10.7109375" style="166" customWidth="1"/>
    <col min="11530" max="11776" width="9.140625" style="166"/>
    <col min="11777" max="11777" width="2.42578125" style="166" customWidth="1"/>
    <col min="11778" max="11778" width="17.140625" style="166" customWidth="1"/>
    <col min="11779" max="11779" width="2.5703125" style="166" customWidth="1"/>
    <col min="11780" max="11785" width="10.7109375" style="166" customWidth="1"/>
    <col min="11786" max="12032" width="9.140625" style="166"/>
    <col min="12033" max="12033" width="2.42578125" style="166" customWidth="1"/>
    <col min="12034" max="12034" width="17.140625" style="166" customWidth="1"/>
    <col min="12035" max="12035" width="2.5703125" style="166" customWidth="1"/>
    <col min="12036" max="12041" width="10.7109375" style="166" customWidth="1"/>
    <col min="12042" max="12288" width="9.140625" style="166"/>
    <col min="12289" max="12289" width="2.42578125" style="166" customWidth="1"/>
    <col min="12290" max="12290" width="17.140625" style="166" customWidth="1"/>
    <col min="12291" max="12291" width="2.5703125" style="166" customWidth="1"/>
    <col min="12292" max="12297" width="10.7109375" style="166" customWidth="1"/>
    <col min="12298" max="12544" width="9.140625" style="166"/>
    <col min="12545" max="12545" width="2.42578125" style="166" customWidth="1"/>
    <col min="12546" max="12546" width="17.140625" style="166" customWidth="1"/>
    <col min="12547" max="12547" width="2.5703125" style="166" customWidth="1"/>
    <col min="12548" max="12553" width="10.7109375" style="166" customWidth="1"/>
    <col min="12554" max="12800" width="9.140625" style="166"/>
    <col min="12801" max="12801" width="2.42578125" style="166" customWidth="1"/>
    <col min="12802" max="12802" width="17.140625" style="166" customWidth="1"/>
    <col min="12803" max="12803" width="2.5703125" style="166" customWidth="1"/>
    <col min="12804" max="12809" width="10.7109375" style="166" customWidth="1"/>
    <col min="12810" max="13056" width="9.140625" style="166"/>
    <col min="13057" max="13057" width="2.42578125" style="166" customWidth="1"/>
    <col min="13058" max="13058" width="17.140625" style="166" customWidth="1"/>
    <col min="13059" max="13059" width="2.5703125" style="166" customWidth="1"/>
    <col min="13060" max="13065" width="10.7109375" style="166" customWidth="1"/>
    <col min="13066" max="13312" width="9.140625" style="166"/>
    <col min="13313" max="13313" width="2.42578125" style="166" customWidth="1"/>
    <col min="13314" max="13314" width="17.140625" style="166" customWidth="1"/>
    <col min="13315" max="13315" width="2.5703125" style="166" customWidth="1"/>
    <col min="13316" max="13321" width="10.7109375" style="166" customWidth="1"/>
    <col min="13322" max="13568" width="9.140625" style="166"/>
    <col min="13569" max="13569" width="2.42578125" style="166" customWidth="1"/>
    <col min="13570" max="13570" width="17.140625" style="166" customWidth="1"/>
    <col min="13571" max="13571" width="2.5703125" style="166" customWidth="1"/>
    <col min="13572" max="13577" width="10.7109375" style="166" customWidth="1"/>
    <col min="13578" max="13824" width="9.140625" style="166"/>
    <col min="13825" max="13825" width="2.42578125" style="166" customWidth="1"/>
    <col min="13826" max="13826" width="17.140625" style="166" customWidth="1"/>
    <col min="13827" max="13827" width="2.5703125" style="166" customWidth="1"/>
    <col min="13828" max="13833" width="10.7109375" style="166" customWidth="1"/>
    <col min="13834" max="14080" width="9.140625" style="166"/>
    <col min="14081" max="14081" width="2.42578125" style="166" customWidth="1"/>
    <col min="14082" max="14082" width="17.140625" style="166" customWidth="1"/>
    <col min="14083" max="14083" width="2.5703125" style="166" customWidth="1"/>
    <col min="14084" max="14089" width="10.7109375" style="166" customWidth="1"/>
    <col min="14090" max="14336" width="9.140625" style="166"/>
    <col min="14337" max="14337" width="2.42578125" style="166" customWidth="1"/>
    <col min="14338" max="14338" width="17.140625" style="166" customWidth="1"/>
    <col min="14339" max="14339" width="2.5703125" style="166" customWidth="1"/>
    <col min="14340" max="14345" width="10.7109375" style="166" customWidth="1"/>
    <col min="14346" max="14592" width="9.140625" style="166"/>
    <col min="14593" max="14593" width="2.42578125" style="166" customWidth="1"/>
    <col min="14594" max="14594" width="17.140625" style="166" customWidth="1"/>
    <col min="14595" max="14595" width="2.5703125" style="166" customWidth="1"/>
    <col min="14596" max="14601" width="10.7109375" style="166" customWidth="1"/>
    <col min="14602" max="14848" width="9.140625" style="166"/>
    <col min="14849" max="14849" width="2.42578125" style="166" customWidth="1"/>
    <col min="14850" max="14850" width="17.140625" style="166" customWidth="1"/>
    <col min="14851" max="14851" width="2.5703125" style="166" customWidth="1"/>
    <col min="14852" max="14857" width="10.7109375" style="166" customWidth="1"/>
    <col min="14858" max="15104" width="9.140625" style="166"/>
    <col min="15105" max="15105" width="2.42578125" style="166" customWidth="1"/>
    <col min="15106" max="15106" width="17.140625" style="166" customWidth="1"/>
    <col min="15107" max="15107" width="2.5703125" style="166" customWidth="1"/>
    <col min="15108" max="15113" width="10.7109375" style="166" customWidth="1"/>
    <col min="15114" max="15360" width="9.140625" style="166"/>
    <col min="15361" max="15361" width="2.42578125" style="166" customWidth="1"/>
    <col min="15362" max="15362" width="17.140625" style="166" customWidth="1"/>
    <col min="15363" max="15363" width="2.5703125" style="166" customWidth="1"/>
    <col min="15364" max="15369" width="10.7109375" style="166" customWidth="1"/>
    <col min="15370" max="15616" width="9.140625" style="166"/>
    <col min="15617" max="15617" width="2.42578125" style="166" customWidth="1"/>
    <col min="15618" max="15618" width="17.140625" style="166" customWidth="1"/>
    <col min="15619" max="15619" width="2.5703125" style="166" customWidth="1"/>
    <col min="15620" max="15625" width="10.7109375" style="166" customWidth="1"/>
    <col min="15626" max="15872" width="9.140625" style="166"/>
    <col min="15873" max="15873" width="2.42578125" style="166" customWidth="1"/>
    <col min="15874" max="15874" width="17.140625" style="166" customWidth="1"/>
    <col min="15875" max="15875" width="2.5703125" style="166" customWidth="1"/>
    <col min="15876" max="15881" width="10.7109375" style="166" customWidth="1"/>
    <col min="15882" max="16128" width="9.140625" style="166"/>
    <col min="16129" max="16129" width="2.42578125" style="166" customWidth="1"/>
    <col min="16130" max="16130" width="17.140625" style="166" customWidth="1"/>
    <col min="16131" max="16131" width="2.5703125" style="166" customWidth="1"/>
    <col min="16132" max="16137" width="10.7109375" style="166" customWidth="1"/>
    <col min="16138" max="16384" width="9.140625" style="166"/>
  </cols>
  <sheetData>
    <row r="1" spans="1:9" ht="15" customHeight="1">
      <c r="A1" s="388" t="s">
        <v>254</v>
      </c>
      <c r="B1" s="388"/>
      <c r="C1" s="388"/>
      <c r="D1" s="388"/>
      <c r="E1" s="388"/>
      <c r="F1" s="186"/>
      <c r="G1" s="186"/>
      <c r="H1" s="284" t="s">
        <v>187</v>
      </c>
      <c r="I1" s="284"/>
    </row>
    <row r="2" spans="1:9" ht="7.5" customHeight="1">
      <c r="A2" s="186"/>
      <c r="B2" s="186"/>
      <c r="C2" s="186"/>
      <c r="D2" s="186"/>
      <c r="E2" s="84"/>
      <c r="F2" s="186"/>
      <c r="G2" s="186"/>
      <c r="H2" s="284"/>
      <c r="I2" s="284"/>
    </row>
    <row r="3" spans="1:9" ht="25.5" customHeight="1">
      <c r="A3" s="364"/>
      <c r="B3" s="364"/>
      <c r="C3" s="364"/>
      <c r="D3" s="288" t="s">
        <v>181</v>
      </c>
      <c r="E3" s="288"/>
      <c r="F3" s="288"/>
      <c r="G3" s="316" t="s">
        <v>182</v>
      </c>
      <c r="H3" s="315"/>
      <c r="I3" s="315"/>
    </row>
    <row r="4" spans="1:9" ht="25.5" customHeight="1">
      <c r="A4" s="365"/>
      <c r="B4" s="365"/>
      <c r="C4" s="365"/>
      <c r="D4" s="172" t="s">
        <v>325</v>
      </c>
      <c r="E4" s="235" t="s">
        <v>326</v>
      </c>
      <c r="F4" s="206" t="s">
        <v>332</v>
      </c>
      <c r="G4" s="236" t="s">
        <v>325</v>
      </c>
      <c r="H4" s="235" t="s">
        <v>326</v>
      </c>
      <c r="I4" s="206" t="s">
        <v>332</v>
      </c>
    </row>
    <row r="5" spans="1:9" ht="7.5" customHeight="1">
      <c r="A5" s="186"/>
      <c r="B5" s="186"/>
      <c r="C5" s="177"/>
      <c r="D5" s="129"/>
      <c r="E5" s="237"/>
      <c r="F5" s="129"/>
      <c r="G5" s="238"/>
      <c r="H5" s="238"/>
      <c r="I5" s="182"/>
    </row>
    <row r="6" spans="1:9" ht="13.5">
      <c r="A6" s="186"/>
      <c r="B6" s="188" t="s">
        <v>180</v>
      </c>
      <c r="C6" s="178"/>
      <c r="D6" s="239">
        <v>2434</v>
      </c>
      <c r="E6" s="239">
        <v>2491</v>
      </c>
      <c r="F6" s="240">
        <v>2315</v>
      </c>
      <c r="G6" s="239">
        <v>2329</v>
      </c>
      <c r="H6" s="239">
        <v>2397</v>
      </c>
      <c r="I6" s="240">
        <v>2190</v>
      </c>
    </row>
    <row r="7" spans="1:9">
      <c r="A7" s="186"/>
      <c r="B7" s="186"/>
      <c r="C7" s="178"/>
      <c r="D7" s="241"/>
      <c r="E7" s="241"/>
      <c r="F7" s="242"/>
      <c r="G7" s="243"/>
      <c r="H7" s="243"/>
      <c r="I7" s="244"/>
    </row>
    <row r="8" spans="1:9" ht="15" customHeight="1">
      <c r="A8" s="186"/>
      <c r="B8" s="245" t="s">
        <v>136</v>
      </c>
      <c r="C8" s="178"/>
      <c r="D8" s="241">
        <v>26</v>
      </c>
      <c r="E8" s="241">
        <v>28</v>
      </c>
      <c r="F8" s="242">
        <v>15</v>
      </c>
      <c r="G8" s="243">
        <v>42</v>
      </c>
      <c r="H8" s="243">
        <v>45</v>
      </c>
      <c r="I8" s="244">
        <v>37</v>
      </c>
    </row>
    <row r="9" spans="1:9" ht="15" customHeight="1">
      <c r="A9" s="186"/>
      <c r="B9" s="245" t="s">
        <v>137</v>
      </c>
      <c r="C9" s="178"/>
      <c r="D9" s="241">
        <v>5</v>
      </c>
      <c r="E9" s="241">
        <v>6</v>
      </c>
      <c r="F9" s="242">
        <v>8</v>
      </c>
      <c r="G9" s="243">
        <v>5</v>
      </c>
      <c r="H9" s="243">
        <v>9</v>
      </c>
      <c r="I9" s="244">
        <v>8</v>
      </c>
    </row>
    <row r="10" spans="1:9" ht="15" customHeight="1">
      <c r="A10" s="186"/>
      <c r="B10" s="245" t="s">
        <v>138</v>
      </c>
      <c r="C10" s="178"/>
      <c r="D10" s="241">
        <v>7</v>
      </c>
      <c r="E10" s="241">
        <v>6</v>
      </c>
      <c r="F10" s="242">
        <v>6</v>
      </c>
      <c r="G10" s="243">
        <v>9</v>
      </c>
      <c r="H10" s="243">
        <v>6</v>
      </c>
      <c r="I10" s="244">
        <v>4</v>
      </c>
    </row>
    <row r="11" spans="1:9" ht="15" customHeight="1">
      <c r="A11" s="186"/>
      <c r="B11" s="245" t="s">
        <v>139</v>
      </c>
      <c r="C11" s="178"/>
      <c r="D11" s="241">
        <v>13</v>
      </c>
      <c r="E11" s="241">
        <v>8</v>
      </c>
      <c r="F11" s="242">
        <v>9</v>
      </c>
      <c r="G11" s="243">
        <v>6</v>
      </c>
      <c r="H11" s="243">
        <v>12</v>
      </c>
      <c r="I11" s="244">
        <v>9</v>
      </c>
    </row>
    <row r="12" spans="1:9" ht="15" customHeight="1">
      <c r="A12" s="186"/>
      <c r="B12" s="245" t="s">
        <v>140</v>
      </c>
      <c r="C12" s="178"/>
      <c r="D12" s="241">
        <v>2</v>
      </c>
      <c r="E12" s="241">
        <v>2</v>
      </c>
      <c r="F12" s="242">
        <v>7</v>
      </c>
      <c r="G12" s="243">
        <v>1</v>
      </c>
      <c r="H12" s="243">
        <v>4</v>
      </c>
      <c r="I12" s="244">
        <v>7</v>
      </c>
    </row>
    <row r="13" spans="1:9" ht="15" customHeight="1">
      <c r="A13" s="186"/>
      <c r="B13" s="245" t="s">
        <v>141</v>
      </c>
      <c r="C13" s="178"/>
      <c r="D13" s="241">
        <v>7</v>
      </c>
      <c r="E13" s="241">
        <v>2</v>
      </c>
      <c r="F13" s="242">
        <v>5</v>
      </c>
      <c r="G13" s="243">
        <v>5</v>
      </c>
      <c r="H13" s="243">
        <v>1</v>
      </c>
      <c r="I13" s="244">
        <v>1</v>
      </c>
    </row>
    <row r="14" spans="1:9" ht="15" customHeight="1">
      <c r="A14" s="186"/>
      <c r="B14" s="245" t="s">
        <v>142</v>
      </c>
      <c r="C14" s="178"/>
      <c r="D14" s="241">
        <v>9</v>
      </c>
      <c r="E14" s="241">
        <v>4</v>
      </c>
      <c r="F14" s="242">
        <v>14</v>
      </c>
      <c r="G14" s="243">
        <v>19</v>
      </c>
      <c r="H14" s="243">
        <v>9</v>
      </c>
      <c r="I14" s="244">
        <v>5</v>
      </c>
    </row>
    <row r="15" spans="1:9" ht="15" customHeight="1">
      <c r="A15" s="186"/>
      <c r="B15" s="245" t="s">
        <v>143</v>
      </c>
      <c r="C15" s="178"/>
      <c r="D15" s="241">
        <v>17</v>
      </c>
      <c r="E15" s="241">
        <v>30</v>
      </c>
      <c r="F15" s="242">
        <v>22</v>
      </c>
      <c r="G15" s="243">
        <v>20</v>
      </c>
      <c r="H15" s="243">
        <v>12</v>
      </c>
      <c r="I15" s="244">
        <v>15</v>
      </c>
    </row>
    <row r="16" spans="1:9" ht="15" customHeight="1">
      <c r="A16" s="186"/>
      <c r="B16" s="245" t="s">
        <v>144</v>
      </c>
      <c r="C16" s="178"/>
      <c r="D16" s="241">
        <v>41</v>
      </c>
      <c r="E16" s="241">
        <v>35</v>
      </c>
      <c r="F16" s="242">
        <v>21</v>
      </c>
      <c r="G16" s="243">
        <v>27</v>
      </c>
      <c r="H16" s="243">
        <v>14</v>
      </c>
      <c r="I16" s="244">
        <v>11</v>
      </c>
    </row>
    <row r="17" spans="1:9" ht="15" customHeight="1">
      <c r="A17" s="186"/>
      <c r="B17" s="245" t="s">
        <v>145</v>
      </c>
      <c r="C17" s="178"/>
      <c r="D17" s="241">
        <v>18</v>
      </c>
      <c r="E17" s="241">
        <v>15</v>
      </c>
      <c r="F17" s="242">
        <v>24</v>
      </c>
      <c r="G17" s="243">
        <v>11</v>
      </c>
      <c r="H17" s="243">
        <v>16</v>
      </c>
      <c r="I17" s="244">
        <v>11</v>
      </c>
    </row>
    <row r="18" spans="1:9" ht="15" customHeight="1">
      <c r="A18" s="186"/>
      <c r="B18" s="245" t="s">
        <v>146</v>
      </c>
      <c r="C18" s="178"/>
      <c r="D18" s="241">
        <v>126</v>
      </c>
      <c r="E18" s="241">
        <v>128</v>
      </c>
      <c r="F18" s="242">
        <v>121</v>
      </c>
      <c r="G18" s="243">
        <v>93</v>
      </c>
      <c r="H18" s="243">
        <v>113</v>
      </c>
      <c r="I18" s="244">
        <v>109</v>
      </c>
    </row>
    <row r="19" spans="1:9" ht="15" customHeight="1">
      <c r="A19" s="186"/>
      <c r="B19" s="245" t="s">
        <v>147</v>
      </c>
      <c r="C19" s="178"/>
      <c r="D19" s="241">
        <v>86</v>
      </c>
      <c r="E19" s="241">
        <v>78</v>
      </c>
      <c r="F19" s="242">
        <v>91</v>
      </c>
      <c r="G19" s="243">
        <v>78</v>
      </c>
      <c r="H19" s="243">
        <v>106</v>
      </c>
      <c r="I19" s="244">
        <v>94</v>
      </c>
    </row>
    <row r="20" spans="1:9" ht="15" customHeight="1">
      <c r="A20" s="186"/>
      <c r="B20" s="245" t="s">
        <v>148</v>
      </c>
      <c r="C20" s="178"/>
      <c r="D20" s="241">
        <v>442</v>
      </c>
      <c r="E20" s="241">
        <v>445</v>
      </c>
      <c r="F20" s="242">
        <v>464</v>
      </c>
      <c r="G20" s="243">
        <v>376</v>
      </c>
      <c r="H20" s="243">
        <v>375</v>
      </c>
      <c r="I20" s="244">
        <v>309</v>
      </c>
    </row>
    <row r="21" spans="1:9" ht="15" customHeight="1">
      <c r="A21" s="186"/>
      <c r="B21" s="245" t="s">
        <v>149</v>
      </c>
      <c r="C21" s="178"/>
      <c r="D21" s="241">
        <v>440</v>
      </c>
      <c r="E21" s="241">
        <v>465</v>
      </c>
      <c r="F21" s="242">
        <v>411</v>
      </c>
      <c r="G21" s="243">
        <v>492</v>
      </c>
      <c r="H21" s="243">
        <v>488</v>
      </c>
      <c r="I21" s="244">
        <v>416</v>
      </c>
    </row>
    <row r="22" spans="1:9" ht="15" customHeight="1">
      <c r="A22" s="186"/>
      <c r="B22" s="245" t="s">
        <v>150</v>
      </c>
      <c r="C22" s="178"/>
      <c r="D22" s="241">
        <v>10</v>
      </c>
      <c r="E22" s="241">
        <v>7</v>
      </c>
      <c r="F22" s="242">
        <v>13</v>
      </c>
      <c r="G22" s="243">
        <v>18</v>
      </c>
      <c r="H22" s="243">
        <v>8</v>
      </c>
      <c r="I22" s="244">
        <v>33</v>
      </c>
    </row>
    <row r="23" spans="1:9" ht="15" customHeight="1">
      <c r="A23" s="186"/>
      <c r="B23" s="245" t="s">
        <v>151</v>
      </c>
      <c r="C23" s="178"/>
      <c r="D23" s="241">
        <v>1</v>
      </c>
      <c r="E23" s="241">
        <v>5</v>
      </c>
      <c r="F23" s="242">
        <v>5</v>
      </c>
      <c r="G23" s="243">
        <v>3</v>
      </c>
      <c r="H23" s="243">
        <v>1</v>
      </c>
      <c r="I23" s="244">
        <v>7</v>
      </c>
    </row>
    <row r="24" spans="1:9" ht="15" customHeight="1">
      <c r="A24" s="186"/>
      <c r="B24" s="245" t="s">
        <v>152</v>
      </c>
      <c r="C24" s="178"/>
      <c r="D24" s="241">
        <v>3</v>
      </c>
      <c r="E24" s="241">
        <v>9</v>
      </c>
      <c r="F24" s="242">
        <v>3</v>
      </c>
      <c r="G24" s="243">
        <v>7</v>
      </c>
      <c r="H24" s="243">
        <v>6</v>
      </c>
      <c r="I24" s="244">
        <v>6</v>
      </c>
    </row>
    <row r="25" spans="1:9" ht="15" customHeight="1">
      <c r="A25" s="186"/>
      <c r="B25" s="245" t="s">
        <v>153</v>
      </c>
      <c r="C25" s="178"/>
      <c r="D25" s="241">
        <v>4</v>
      </c>
      <c r="E25" s="241">
        <v>4</v>
      </c>
      <c r="F25" s="242">
        <v>1</v>
      </c>
      <c r="G25" s="243">
        <v>2</v>
      </c>
      <c r="H25" s="243">
        <v>1</v>
      </c>
      <c r="I25" s="244">
        <v>1</v>
      </c>
    </row>
    <row r="26" spans="1:9" ht="15" customHeight="1">
      <c r="A26" s="186"/>
      <c r="B26" s="245" t="s">
        <v>154</v>
      </c>
      <c r="C26" s="178"/>
      <c r="D26" s="241">
        <v>16</v>
      </c>
      <c r="E26" s="241">
        <v>39</v>
      </c>
      <c r="F26" s="242">
        <v>26</v>
      </c>
      <c r="G26" s="243">
        <v>20</v>
      </c>
      <c r="H26" s="243">
        <v>21</v>
      </c>
      <c r="I26" s="244">
        <v>22</v>
      </c>
    </row>
    <row r="27" spans="1:9" ht="15" customHeight="1">
      <c r="A27" s="186"/>
      <c r="B27" s="245" t="s">
        <v>155</v>
      </c>
      <c r="C27" s="178"/>
      <c r="D27" s="241">
        <v>41</v>
      </c>
      <c r="E27" s="241">
        <v>28</v>
      </c>
      <c r="F27" s="242">
        <v>22</v>
      </c>
      <c r="G27" s="243">
        <v>25</v>
      </c>
      <c r="H27" s="243">
        <v>14</v>
      </c>
      <c r="I27" s="244">
        <v>29</v>
      </c>
    </row>
    <row r="28" spans="1:9" ht="15" customHeight="1">
      <c r="A28" s="186"/>
      <c r="B28" s="245" t="s">
        <v>156</v>
      </c>
      <c r="C28" s="178"/>
      <c r="D28" s="241">
        <v>10</v>
      </c>
      <c r="E28" s="241">
        <v>10</v>
      </c>
      <c r="F28" s="242">
        <v>9</v>
      </c>
      <c r="G28" s="243">
        <v>13</v>
      </c>
      <c r="H28" s="243">
        <v>11</v>
      </c>
      <c r="I28" s="244">
        <v>14</v>
      </c>
    </row>
    <row r="29" spans="1:9" ht="15" customHeight="1">
      <c r="A29" s="186"/>
      <c r="B29" s="245" t="s">
        <v>157</v>
      </c>
      <c r="C29" s="178"/>
      <c r="D29" s="241">
        <v>658</v>
      </c>
      <c r="E29" s="241">
        <v>628</v>
      </c>
      <c r="F29" s="242">
        <v>563</v>
      </c>
      <c r="G29" s="243">
        <v>713</v>
      </c>
      <c r="H29" s="243">
        <v>703</v>
      </c>
      <c r="I29" s="244">
        <v>713</v>
      </c>
    </row>
    <row r="30" spans="1:9" ht="15" customHeight="1">
      <c r="A30" s="186"/>
      <c r="B30" s="245" t="s">
        <v>158</v>
      </c>
      <c r="C30" s="178"/>
      <c r="D30" s="241">
        <v>56</v>
      </c>
      <c r="E30" s="241">
        <v>72</v>
      </c>
      <c r="F30" s="242">
        <v>65</v>
      </c>
      <c r="G30" s="243">
        <v>42</v>
      </c>
      <c r="H30" s="243">
        <v>64</v>
      </c>
      <c r="I30" s="244">
        <v>58</v>
      </c>
    </row>
    <row r="31" spans="1:9" ht="15" customHeight="1">
      <c r="A31" s="186"/>
      <c r="B31" s="245" t="s">
        <v>159</v>
      </c>
      <c r="C31" s="178"/>
      <c r="D31" s="241">
        <v>16</v>
      </c>
      <c r="E31" s="241">
        <v>12</v>
      </c>
      <c r="F31" s="242">
        <v>7</v>
      </c>
      <c r="G31" s="243">
        <v>10</v>
      </c>
      <c r="H31" s="243">
        <v>13</v>
      </c>
      <c r="I31" s="244">
        <v>11</v>
      </c>
    </row>
    <row r="32" spans="1:9" ht="15" customHeight="1">
      <c r="A32" s="186"/>
      <c r="B32" s="245" t="s">
        <v>160</v>
      </c>
      <c r="C32" s="178"/>
      <c r="D32" s="241">
        <v>3</v>
      </c>
      <c r="E32" s="241">
        <v>7</v>
      </c>
      <c r="F32" s="242">
        <v>4</v>
      </c>
      <c r="G32" s="243">
        <v>23</v>
      </c>
      <c r="H32" s="243">
        <v>4</v>
      </c>
      <c r="I32" s="244">
        <v>8</v>
      </c>
    </row>
    <row r="33" spans="1:9" ht="15" customHeight="1">
      <c r="A33" s="186"/>
      <c r="B33" s="245" t="s">
        <v>161</v>
      </c>
      <c r="C33" s="178"/>
      <c r="D33" s="241">
        <v>22</v>
      </c>
      <c r="E33" s="241">
        <v>17</v>
      </c>
      <c r="F33" s="242">
        <v>12</v>
      </c>
      <c r="G33" s="243">
        <v>9</v>
      </c>
      <c r="H33" s="243">
        <v>19</v>
      </c>
      <c r="I33" s="244">
        <v>10</v>
      </c>
    </row>
    <row r="34" spans="1:9" ht="15" customHeight="1">
      <c r="A34" s="186"/>
      <c r="B34" s="245" t="s">
        <v>162</v>
      </c>
      <c r="C34" s="178"/>
      <c r="D34" s="241">
        <v>29</v>
      </c>
      <c r="E34" s="241">
        <v>36</v>
      </c>
      <c r="F34" s="242">
        <v>26</v>
      </c>
      <c r="G34" s="243">
        <v>24</v>
      </c>
      <c r="H34" s="243">
        <v>45</v>
      </c>
      <c r="I34" s="244">
        <v>43</v>
      </c>
    </row>
    <row r="35" spans="1:9" ht="15" customHeight="1">
      <c r="A35" s="186"/>
      <c r="B35" s="245" t="s">
        <v>163</v>
      </c>
      <c r="C35" s="178"/>
      <c r="D35" s="241">
        <v>22</v>
      </c>
      <c r="E35" s="241">
        <v>14</v>
      </c>
      <c r="F35" s="242">
        <v>24</v>
      </c>
      <c r="G35" s="243">
        <v>15</v>
      </c>
      <c r="H35" s="243">
        <v>9</v>
      </c>
      <c r="I35" s="244">
        <v>30</v>
      </c>
    </row>
    <row r="36" spans="1:9" ht="15" customHeight="1">
      <c r="A36" s="186"/>
      <c r="B36" s="245" t="s">
        <v>164</v>
      </c>
      <c r="C36" s="178"/>
      <c r="D36" s="241">
        <v>6</v>
      </c>
      <c r="E36" s="241">
        <v>4</v>
      </c>
      <c r="F36" s="242">
        <v>11</v>
      </c>
      <c r="G36" s="243">
        <v>9</v>
      </c>
      <c r="H36" s="243">
        <v>10</v>
      </c>
      <c r="I36" s="244">
        <v>6</v>
      </c>
    </row>
    <row r="37" spans="1:9" ht="15" customHeight="1">
      <c r="A37" s="186"/>
      <c r="B37" s="245" t="s">
        <v>165</v>
      </c>
      <c r="C37" s="178"/>
      <c r="D37" s="241">
        <v>1</v>
      </c>
      <c r="E37" s="241">
        <v>5</v>
      </c>
      <c r="F37" s="242">
        <v>1</v>
      </c>
      <c r="G37" s="243">
        <v>0</v>
      </c>
      <c r="H37" s="243">
        <v>2</v>
      </c>
      <c r="I37" s="244">
        <v>7</v>
      </c>
    </row>
    <row r="38" spans="1:9" ht="15" customHeight="1">
      <c r="A38" s="186"/>
      <c r="B38" s="245" t="s">
        <v>166</v>
      </c>
      <c r="C38" s="178"/>
      <c r="D38" s="241">
        <v>4</v>
      </c>
      <c r="E38" s="241">
        <v>2</v>
      </c>
      <c r="F38" s="242">
        <v>2</v>
      </c>
      <c r="G38" s="243">
        <v>1</v>
      </c>
      <c r="H38" s="243">
        <v>0</v>
      </c>
      <c r="I38" s="244">
        <v>2</v>
      </c>
    </row>
    <row r="39" spans="1:9" ht="15" customHeight="1">
      <c r="A39" s="186"/>
      <c r="B39" s="245" t="s">
        <v>167</v>
      </c>
      <c r="C39" s="178"/>
      <c r="D39" s="241">
        <v>0</v>
      </c>
      <c r="E39" s="241">
        <v>3</v>
      </c>
      <c r="F39" s="242">
        <v>4</v>
      </c>
      <c r="G39" s="243">
        <v>2</v>
      </c>
      <c r="H39" s="243">
        <v>4</v>
      </c>
      <c r="I39" s="244">
        <v>1</v>
      </c>
    </row>
    <row r="40" spans="1:9" ht="15" customHeight="1">
      <c r="A40" s="186"/>
      <c r="B40" s="245" t="s">
        <v>168</v>
      </c>
      <c r="C40" s="178"/>
      <c r="D40" s="241">
        <v>7</v>
      </c>
      <c r="E40" s="241">
        <v>8</v>
      </c>
      <c r="F40" s="242">
        <v>0</v>
      </c>
      <c r="G40" s="243">
        <v>3</v>
      </c>
      <c r="H40" s="243">
        <v>7</v>
      </c>
      <c r="I40" s="244">
        <v>7</v>
      </c>
    </row>
    <row r="41" spans="1:9" ht="15" customHeight="1">
      <c r="A41" s="186"/>
      <c r="B41" s="245" t="s">
        <v>169</v>
      </c>
      <c r="C41" s="178"/>
      <c r="D41" s="241">
        <v>6</v>
      </c>
      <c r="E41" s="241">
        <v>3</v>
      </c>
      <c r="F41" s="242">
        <v>7</v>
      </c>
      <c r="G41" s="243">
        <v>11</v>
      </c>
      <c r="H41" s="243">
        <v>11</v>
      </c>
      <c r="I41" s="244">
        <v>9</v>
      </c>
    </row>
    <row r="42" spans="1:9" ht="15" customHeight="1">
      <c r="A42" s="186"/>
      <c r="B42" s="245" t="s">
        <v>170</v>
      </c>
      <c r="C42" s="178"/>
      <c r="D42" s="241">
        <v>1</v>
      </c>
      <c r="E42" s="241">
        <v>2</v>
      </c>
      <c r="F42" s="242">
        <v>4</v>
      </c>
      <c r="G42" s="243">
        <v>4</v>
      </c>
      <c r="H42" s="243">
        <v>0</v>
      </c>
      <c r="I42" s="244">
        <v>0</v>
      </c>
    </row>
    <row r="43" spans="1:9" ht="15" customHeight="1">
      <c r="A43" s="186"/>
      <c r="B43" s="245" t="s">
        <v>171</v>
      </c>
      <c r="C43" s="178"/>
      <c r="D43" s="241">
        <v>1</v>
      </c>
      <c r="E43" s="241">
        <v>1</v>
      </c>
      <c r="F43" s="242">
        <v>4</v>
      </c>
      <c r="G43" s="243">
        <v>5</v>
      </c>
      <c r="H43" s="243">
        <v>4</v>
      </c>
      <c r="I43" s="244">
        <v>4</v>
      </c>
    </row>
    <row r="44" spans="1:9" ht="15" customHeight="1">
      <c r="A44" s="186"/>
      <c r="B44" s="245" t="s">
        <v>172</v>
      </c>
      <c r="C44" s="178"/>
      <c r="D44" s="241">
        <v>5</v>
      </c>
      <c r="E44" s="241">
        <v>2</v>
      </c>
      <c r="F44" s="242">
        <v>5</v>
      </c>
      <c r="G44" s="243">
        <v>1</v>
      </c>
      <c r="H44" s="243">
        <v>5</v>
      </c>
      <c r="I44" s="244">
        <v>4</v>
      </c>
    </row>
    <row r="45" spans="1:9" ht="15" customHeight="1">
      <c r="A45" s="186"/>
      <c r="B45" s="245" t="s">
        <v>173</v>
      </c>
      <c r="C45" s="178"/>
      <c r="D45" s="241">
        <v>2</v>
      </c>
      <c r="E45" s="241">
        <v>5</v>
      </c>
      <c r="F45" s="242">
        <v>5</v>
      </c>
      <c r="G45" s="243">
        <v>0</v>
      </c>
      <c r="H45" s="243">
        <v>5</v>
      </c>
      <c r="I45" s="244">
        <v>4</v>
      </c>
    </row>
    <row r="46" spans="1:9" ht="15" customHeight="1">
      <c r="A46" s="186"/>
      <c r="B46" s="245" t="s">
        <v>174</v>
      </c>
      <c r="C46" s="178"/>
      <c r="D46" s="241">
        <v>3</v>
      </c>
      <c r="E46" s="241">
        <v>1</v>
      </c>
      <c r="F46" s="242">
        <v>4</v>
      </c>
      <c r="G46" s="243">
        <v>7</v>
      </c>
      <c r="H46" s="243">
        <v>5</v>
      </c>
      <c r="I46" s="244">
        <v>3</v>
      </c>
    </row>
    <row r="47" spans="1:9" ht="15" customHeight="1">
      <c r="A47" s="186"/>
      <c r="B47" s="245" t="s">
        <v>175</v>
      </c>
      <c r="C47" s="178"/>
      <c r="D47" s="241">
        <v>14</v>
      </c>
      <c r="E47" s="241">
        <v>10</v>
      </c>
      <c r="F47" s="242">
        <v>11</v>
      </c>
      <c r="G47" s="243">
        <v>16</v>
      </c>
      <c r="H47" s="243">
        <v>18</v>
      </c>
      <c r="I47" s="244">
        <v>18</v>
      </c>
    </row>
    <row r="48" spans="1:9" ht="15" customHeight="1">
      <c r="A48" s="186"/>
      <c r="B48" s="245" t="s">
        <v>176</v>
      </c>
      <c r="C48" s="178"/>
      <c r="D48" s="241">
        <v>3</v>
      </c>
      <c r="E48" s="241">
        <v>0</v>
      </c>
      <c r="F48" s="242">
        <v>1</v>
      </c>
      <c r="G48" s="243">
        <v>1</v>
      </c>
      <c r="H48" s="243">
        <v>1</v>
      </c>
      <c r="I48" s="244">
        <v>1</v>
      </c>
    </row>
    <row r="49" spans="1:9" ht="15" customHeight="1">
      <c r="A49" s="186"/>
      <c r="B49" s="245" t="s">
        <v>177</v>
      </c>
      <c r="C49" s="178"/>
      <c r="D49" s="241">
        <v>2</v>
      </c>
      <c r="E49" s="241">
        <v>6</v>
      </c>
      <c r="F49" s="242">
        <v>3</v>
      </c>
      <c r="G49" s="243">
        <v>6</v>
      </c>
      <c r="H49" s="243">
        <v>0</v>
      </c>
      <c r="I49" s="244">
        <v>2</v>
      </c>
    </row>
    <row r="50" spans="1:9" ht="15" customHeight="1">
      <c r="A50" s="186"/>
      <c r="B50" s="245" t="s">
        <v>178</v>
      </c>
      <c r="C50" s="178"/>
      <c r="D50" s="241">
        <v>6</v>
      </c>
      <c r="E50" s="241">
        <v>9</v>
      </c>
      <c r="F50" s="242">
        <v>3</v>
      </c>
      <c r="G50" s="243">
        <v>1</v>
      </c>
      <c r="H50" s="243">
        <v>4</v>
      </c>
      <c r="I50" s="244">
        <v>2</v>
      </c>
    </row>
    <row r="51" spans="1:9" ht="15" customHeight="1">
      <c r="A51" s="187"/>
      <c r="B51" s="246" t="s">
        <v>179</v>
      </c>
      <c r="C51" s="179"/>
      <c r="D51" s="247">
        <v>2</v>
      </c>
      <c r="E51" s="247">
        <v>4</v>
      </c>
      <c r="F51" s="248">
        <v>5</v>
      </c>
      <c r="G51" s="249">
        <v>2</v>
      </c>
      <c r="H51" s="249">
        <v>4</v>
      </c>
      <c r="I51" s="250">
        <v>2</v>
      </c>
    </row>
    <row r="52" spans="1:9" ht="15" customHeight="1">
      <c r="A52" s="112"/>
      <c r="B52" s="245"/>
      <c r="C52" s="186"/>
      <c r="D52" s="119"/>
      <c r="E52" s="251"/>
      <c r="F52" s="252"/>
      <c r="G52" s="119"/>
      <c r="H52" s="251"/>
      <c r="I52" s="253"/>
    </row>
    <row r="53" spans="1:9" ht="11.25" customHeight="1">
      <c r="A53" s="112" t="s">
        <v>321</v>
      </c>
      <c r="B53" s="186"/>
      <c r="C53" s="186"/>
      <c r="D53" s="186"/>
      <c r="E53" s="84"/>
      <c r="F53" s="186"/>
      <c r="G53" s="186"/>
      <c r="H53" s="84"/>
      <c r="I53" s="186"/>
    </row>
    <row r="54" spans="1:9">
      <c r="A54" s="186"/>
      <c r="B54" s="186"/>
      <c r="C54" s="186"/>
      <c r="D54" s="186"/>
      <c r="E54" s="84"/>
      <c r="F54" s="186"/>
      <c r="G54" s="186"/>
      <c r="H54" s="84"/>
      <c r="I54" s="186"/>
    </row>
    <row r="55" spans="1:9" ht="12.75" customHeight="1">
      <c r="A55" s="388" t="s">
        <v>255</v>
      </c>
      <c r="B55" s="388"/>
      <c r="C55" s="388"/>
      <c r="D55" s="388"/>
      <c r="E55" s="388"/>
      <c r="F55" s="388"/>
      <c r="G55" s="296"/>
      <c r="H55" s="296"/>
      <c r="I55" s="296"/>
    </row>
    <row r="56" spans="1:9" ht="7.5" customHeight="1">
      <c r="A56" s="389"/>
      <c r="B56" s="389"/>
      <c r="C56" s="389"/>
      <c r="D56" s="389"/>
      <c r="E56" s="389"/>
      <c r="F56" s="389"/>
      <c r="G56" s="389"/>
      <c r="H56" s="389"/>
      <c r="I56" s="389"/>
    </row>
    <row r="57" spans="1:9" ht="25.5" customHeight="1">
      <c r="A57" s="364"/>
      <c r="B57" s="364"/>
      <c r="C57" s="364"/>
      <c r="D57" s="288" t="s">
        <v>181</v>
      </c>
      <c r="E57" s="288"/>
      <c r="F57" s="288"/>
      <c r="G57" s="315" t="s">
        <v>182</v>
      </c>
      <c r="H57" s="315"/>
      <c r="I57" s="315"/>
    </row>
    <row r="58" spans="1:9" ht="25.5" customHeight="1">
      <c r="A58" s="365"/>
      <c r="B58" s="365"/>
      <c r="C58" s="365"/>
      <c r="D58" s="236" t="s">
        <v>325</v>
      </c>
      <c r="E58" s="235" t="s">
        <v>326</v>
      </c>
      <c r="F58" s="235" t="s">
        <v>332</v>
      </c>
      <c r="G58" s="236" t="s">
        <v>325</v>
      </c>
      <c r="H58" s="235" t="s">
        <v>326</v>
      </c>
      <c r="I58" s="206" t="s">
        <v>332</v>
      </c>
    </row>
    <row r="59" spans="1:9" ht="7.5" customHeight="1">
      <c r="A59" s="186"/>
      <c r="B59" s="186"/>
      <c r="C59" s="186"/>
      <c r="D59" s="237"/>
      <c r="E59" s="237"/>
      <c r="F59" s="237"/>
      <c r="G59" s="238"/>
      <c r="H59" s="238"/>
      <c r="I59" s="182"/>
    </row>
    <row r="60" spans="1:9" ht="15" customHeight="1">
      <c r="A60" s="186"/>
      <c r="B60" s="245" t="s">
        <v>183</v>
      </c>
      <c r="C60" s="178"/>
      <c r="D60" s="241">
        <v>1</v>
      </c>
      <c r="E60" s="241">
        <v>3</v>
      </c>
      <c r="F60" s="242">
        <v>2</v>
      </c>
      <c r="G60" s="239">
        <v>2</v>
      </c>
      <c r="H60" s="239">
        <v>12</v>
      </c>
      <c r="I60" s="240">
        <v>0</v>
      </c>
    </row>
    <row r="61" spans="1:9" ht="15" customHeight="1">
      <c r="A61" s="186"/>
      <c r="B61" s="245" t="s">
        <v>184</v>
      </c>
      <c r="C61" s="178"/>
      <c r="D61" s="241">
        <v>7</v>
      </c>
      <c r="E61" s="241">
        <v>3</v>
      </c>
      <c r="F61" s="242">
        <v>1</v>
      </c>
      <c r="G61" s="243">
        <v>4</v>
      </c>
      <c r="H61" s="243">
        <v>13</v>
      </c>
      <c r="I61" s="244">
        <v>12</v>
      </c>
    </row>
    <row r="62" spans="1:9" ht="15" customHeight="1">
      <c r="A62" s="186"/>
      <c r="B62" s="245" t="s">
        <v>185</v>
      </c>
      <c r="C62" s="178"/>
      <c r="D62" s="241">
        <v>10</v>
      </c>
      <c r="E62" s="241">
        <v>14</v>
      </c>
      <c r="F62" s="242">
        <v>21</v>
      </c>
      <c r="G62" s="243">
        <v>6</v>
      </c>
      <c r="H62" s="243">
        <v>27</v>
      </c>
      <c r="I62" s="244">
        <v>15</v>
      </c>
    </row>
    <row r="63" spans="1:9" ht="15" customHeight="1">
      <c r="A63" s="186"/>
      <c r="B63" s="245" t="s">
        <v>186</v>
      </c>
      <c r="C63" s="178"/>
      <c r="D63" s="241">
        <v>197</v>
      </c>
      <c r="E63" s="241">
        <v>230</v>
      </c>
      <c r="F63" s="242">
        <v>168</v>
      </c>
      <c r="G63" s="243">
        <v>109</v>
      </c>
      <c r="H63" s="243">
        <v>115</v>
      </c>
      <c r="I63" s="244">
        <v>70</v>
      </c>
    </row>
    <row r="64" spans="1:9" ht="15" customHeight="1">
      <c r="A64" s="186"/>
      <c r="B64" s="245" t="s">
        <v>129</v>
      </c>
      <c r="C64" s="178"/>
      <c r="D64" s="241">
        <v>26</v>
      </c>
      <c r="E64" s="241">
        <v>36</v>
      </c>
      <c r="F64" s="242">
        <v>55</v>
      </c>
      <c r="G64" s="243">
        <v>31</v>
      </c>
      <c r="H64" s="243">
        <v>21</v>
      </c>
      <c r="I64" s="244">
        <v>0</v>
      </c>
    </row>
    <row r="65" spans="1:11" ht="7.5" customHeight="1">
      <c r="A65" s="186"/>
      <c r="B65" s="186"/>
      <c r="C65" s="186"/>
      <c r="D65" s="247"/>
      <c r="E65" s="247"/>
      <c r="F65" s="247"/>
      <c r="G65" s="249"/>
      <c r="H65" s="249"/>
      <c r="I65" s="254"/>
    </row>
    <row r="66" spans="1:11" ht="187.5" customHeight="1">
      <c r="A66" s="386" t="s">
        <v>188</v>
      </c>
      <c r="B66" s="386"/>
      <c r="C66" s="386"/>
      <c r="D66" s="255"/>
      <c r="E66" s="255"/>
      <c r="F66" s="255"/>
      <c r="G66" s="256"/>
      <c r="H66" s="256"/>
      <c r="I66" s="257"/>
      <c r="J66" s="165"/>
    </row>
    <row r="67" spans="1:11" ht="7.5" customHeight="1">
      <c r="A67" s="185"/>
      <c r="B67" s="185"/>
      <c r="C67" s="185"/>
      <c r="D67" s="258"/>
      <c r="E67" s="258"/>
      <c r="F67" s="258"/>
      <c r="G67" s="259"/>
      <c r="H67" s="259"/>
      <c r="I67" s="260"/>
    </row>
    <row r="68" spans="1:11" ht="15" customHeight="1">
      <c r="A68" s="186"/>
      <c r="B68" s="188" t="s">
        <v>5</v>
      </c>
      <c r="C68" s="186"/>
      <c r="D68" s="261">
        <v>795</v>
      </c>
      <c r="E68" s="261">
        <v>775</v>
      </c>
      <c r="F68" s="262">
        <v>723</v>
      </c>
      <c r="G68" s="82">
        <v>721</v>
      </c>
      <c r="H68" s="82">
        <v>712</v>
      </c>
      <c r="I68" s="209">
        <v>642</v>
      </c>
    </row>
    <row r="69" spans="1:11" ht="15" customHeight="1">
      <c r="A69" s="186"/>
      <c r="B69" s="186"/>
      <c r="C69" s="186"/>
      <c r="D69" s="261"/>
      <c r="E69" s="261"/>
      <c r="F69" s="262"/>
      <c r="G69" s="82"/>
      <c r="H69" s="82"/>
      <c r="I69" s="209"/>
    </row>
    <row r="70" spans="1:11" ht="15" customHeight="1">
      <c r="A70" s="186"/>
      <c r="B70" s="245" t="s">
        <v>189</v>
      </c>
      <c r="C70" s="178"/>
      <c r="D70" s="261">
        <v>10</v>
      </c>
      <c r="E70" s="261">
        <v>6</v>
      </c>
      <c r="F70" s="262">
        <v>4</v>
      </c>
      <c r="G70" s="82">
        <v>11</v>
      </c>
      <c r="H70" s="82">
        <v>19</v>
      </c>
      <c r="I70" s="209">
        <v>17</v>
      </c>
    </row>
    <row r="71" spans="1:11" ht="15" customHeight="1">
      <c r="A71" s="186"/>
      <c r="B71" s="245" t="s">
        <v>190</v>
      </c>
      <c r="C71" s="178"/>
      <c r="D71" s="261">
        <v>9</v>
      </c>
      <c r="E71" s="261">
        <v>6</v>
      </c>
      <c r="F71" s="262">
        <v>3</v>
      </c>
      <c r="G71" s="82">
        <v>2</v>
      </c>
      <c r="H71" s="82">
        <v>6</v>
      </c>
      <c r="I71" s="209">
        <v>2</v>
      </c>
    </row>
    <row r="72" spans="1:11" ht="15" customHeight="1">
      <c r="A72" s="186"/>
      <c r="B72" s="245" t="s">
        <v>202</v>
      </c>
      <c r="C72" s="178"/>
      <c r="D72" s="261">
        <v>32</v>
      </c>
      <c r="E72" s="261">
        <v>28</v>
      </c>
      <c r="F72" s="262">
        <v>12</v>
      </c>
      <c r="G72" s="82">
        <v>18</v>
      </c>
      <c r="H72" s="82">
        <v>20</v>
      </c>
      <c r="I72" s="209">
        <v>15</v>
      </c>
      <c r="K72" s="168"/>
    </row>
    <row r="73" spans="1:11" ht="15" customHeight="1">
      <c r="A73" s="186"/>
      <c r="B73" s="245" t="s">
        <v>191</v>
      </c>
      <c r="C73" s="178"/>
      <c r="D73" s="261">
        <v>9</v>
      </c>
      <c r="E73" s="261">
        <v>13</v>
      </c>
      <c r="F73" s="262">
        <v>14</v>
      </c>
      <c r="G73" s="82">
        <v>9</v>
      </c>
      <c r="H73" s="82">
        <v>24</v>
      </c>
      <c r="I73" s="209">
        <v>15</v>
      </c>
    </row>
    <row r="74" spans="1:11" ht="15" customHeight="1">
      <c r="A74" s="186"/>
      <c r="B74" s="245" t="s">
        <v>192</v>
      </c>
      <c r="C74" s="178"/>
      <c r="D74" s="261">
        <v>356</v>
      </c>
      <c r="E74" s="261">
        <v>335</v>
      </c>
      <c r="F74" s="262">
        <v>361</v>
      </c>
      <c r="G74" s="82">
        <v>263</v>
      </c>
      <c r="H74" s="82">
        <v>252</v>
      </c>
      <c r="I74" s="209">
        <v>200</v>
      </c>
    </row>
    <row r="75" spans="1:11" ht="15" customHeight="1">
      <c r="A75" s="186"/>
      <c r="B75" s="245" t="s">
        <v>193</v>
      </c>
      <c r="C75" s="178"/>
      <c r="D75" s="261">
        <v>135</v>
      </c>
      <c r="E75" s="261">
        <v>172</v>
      </c>
      <c r="F75" s="262">
        <v>140</v>
      </c>
      <c r="G75" s="82">
        <v>147</v>
      </c>
      <c r="H75" s="82">
        <v>145</v>
      </c>
      <c r="I75" s="209">
        <v>146</v>
      </c>
    </row>
    <row r="76" spans="1:11" ht="15" customHeight="1">
      <c r="A76" s="186"/>
      <c r="B76" s="245" t="s">
        <v>194</v>
      </c>
      <c r="C76" s="178"/>
      <c r="D76" s="261">
        <v>66</v>
      </c>
      <c r="E76" s="261">
        <v>66</v>
      </c>
      <c r="F76" s="262">
        <v>51</v>
      </c>
      <c r="G76" s="82">
        <v>57</v>
      </c>
      <c r="H76" s="82">
        <v>52</v>
      </c>
      <c r="I76" s="209">
        <v>51</v>
      </c>
    </row>
    <row r="77" spans="1:11" ht="15" customHeight="1">
      <c r="A77" s="186"/>
      <c r="B77" s="245" t="s">
        <v>279</v>
      </c>
      <c r="C77" s="186"/>
      <c r="D77" s="261">
        <v>6</v>
      </c>
      <c r="E77" s="261">
        <v>2</v>
      </c>
      <c r="F77" s="262">
        <v>3</v>
      </c>
      <c r="G77" s="82">
        <v>33</v>
      </c>
      <c r="H77" s="82">
        <v>24</v>
      </c>
      <c r="I77" s="209">
        <v>17</v>
      </c>
    </row>
    <row r="78" spans="1:11" ht="15" customHeight="1">
      <c r="A78" s="186"/>
      <c r="B78" s="245" t="s">
        <v>257</v>
      </c>
      <c r="C78" s="186"/>
      <c r="D78" s="261">
        <v>2</v>
      </c>
      <c r="E78" s="261">
        <v>2</v>
      </c>
      <c r="F78" s="262">
        <v>1</v>
      </c>
      <c r="G78" s="82">
        <v>2</v>
      </c>
      <c r="H78" s="82">
        <v>3</v>
      </c>
      <c r="I78" s="209">
        <v>2</v>
      </c>
    </row>
    <row r="79" spans="1:11" ht="15" customHeight="1">
      <c r="A79" s="186"/>
      <c r="B79" s="245" t="s">
        <v>258</v>
      </c>
      <c r="C79" s="186"/>
      <c r="D79" s="261">
        <v>76</v>
      </c>
      <c r="E79" s="261">
        <v>57</v>
      </c>
      <c r="F79" s="262">
        <v>41</v>
      </c>
      <c r="G79" s="82">
        <v>89</v>
      </c>
      <c r="H79" s="82">
        <v>78</v>
      </c>
      <c r="I79" s="209">
        <v>64</v>
      </c>
    </row>
    <row r="80" spans="1:11" ht="15" customHeight="1">
      <c r="A80" s="186"/>
      <c r="B80" s="245" t="s">
        <v>259</v>
      </c>
      <c r="C80" s="186"/>
      <c r="D80" s="261">
        <v>28</v>
      </c>
      <c r="E80" s="261">
        <v>20</v>
      </c>
      <c r="F80" s="262">
        <v>26</v>
      </c>
      <c r="G80" s="82">
        <v>24</v>
      </c>
      <c r="H80" s="82">
        <v>25</v>
      </c>
      <c r="I80" s="209">
        <v>41</v>
      </c>
    </row>
    <row r="81" spans="1:12" ht="15" customHeight="1">
      <c r="A81" s="186"/>
      <c r="B81" s="245" t="s">
        <v>195</v>
      </c>
      <c r="C81" s="178"/>
      <c r="D81" s="261">
        <v>22</v>
      </c>
      <c r="E81" s="261">
        <v>27</v>
      </c>
      <c r="F81" s="262">
        <v>24</v>
      </c>
      <c r="G81" s="82">
        <v>20</v>
      </c>
      <c r="H81" s="82">
        <v>22</v>
      </c>
      <c r="I81" s="209">
        <v>23</v>
      </c>
    </row>
    <row r="82" spans="1:12" ht="15" customHeight="1">
      <c r="A82" s="186"/>
      <c r="B82" s="245" t="s">
        <v>196</v>
      </c>
      <c r="C82" s="178"/>
      <c r="D82" s="261">
        <v>15</v>
      </c>
      <c r="E82" s="261">
        <v>13</v>
      </c>
      <c r="F82" s="262">
        <v>11</v>
      </c>
      <c r="G82" s="82">
        <v>7</v>
      </c>
      <c r="H82" s="82">
        <v>13</v>
      </c>
      <c r="I82" s="209">
        <v>7</v>
      </c>
    </row>
    <row r="83" spans="1:12" ht="15" customHeight="1">
      <c r="A83" s="186"/>
      <c r="B83" s="245" t="s">
        <v>197</v>
      </c>
      <c r="C83" s="178"/>
      <c r="D83" s="261">
        <v>14</v>
      </c>
      <c r="E83" s="261">
        <v>14</v>
      </c>
      <c r="F83" s="262">
        <v>9</v>
      </c>
      <c r="G83" s="82">
        <v>13</v>
      </c>
      <c r="H83" s="82">
        <v>9</v>
      </c>
      <c r="I83" s="209">
        <v>18</v>
      </c>
    </row>
    <row r="84" spans="1:12" ht="15" customHeight="1">
      <c r="A84" s="186"/>
      <c r="B84" s="245" t="s">
        <v>260</v>
      </c>
      <c r="C84" s="186"/>
      <c r="D84" s="261">
        <v>0</v>
      </c>
      <c r="E84" s="261">
        <v>0</v>
      </c>
      <c r="F84" s="262">
        <v>2</v>
      </c>
      <c r="G84" s="82">
        <v>1</v>
      </c>
      <c r="H84" s="82">
        <v>1</v>
      </c>
      <c r="I84" s="209">
        <v>2</v>
      </c>
    </row>
    <row r="85" spans="1:12" ht="15" customHeight="1">
      <c r="A85" s="186"/>
      <c r="B85" s="245" t="s">
        <v>198</v>
      </c>
      <c r="C85" s="178"/>
      <c r="D85" s="261">
        <v>8</v>
      </c>
      <c r="E85" s="261">
        <v>4</v>
      </c>
      <c r="F85" s="262">
        <v>10</v>
      </c>
      <c r="G85" s="82">
        <v>8</v>
      </c>
      <c r="H85" s="82">
        <v>5</v>
      </c>
      <c r="I85" s="209">
        <v>9</v>
      </c>
    </row>
    <row r="86" spans="1:12" ht="15" customHeight="1">
      <c r="A86" s="186"/>
      <c r="B86" s="245" t="s">
        <v>276</v>
      </c>
      <c r="C86" s="178"/>
      <c r="D86" s="261">
        <v>1</v>
      </c>
      <c r="E86" s="261">
        <v>1</v>
      </c>
      <c r="F86" s="262">
        <v>0</v>
      </c>
      <c r="G86" s="82">
        <v>1</v>
      </c>
      <c r="H86" s="82">
        <v>3</v>
      </c>
      <c r="I86" s="209">
        <v>3</v>
      </c>
    </row>
    <row r="87" spans="1:12" ht="15" customHeight="1">
      <c r="A87" s="186"/>
      <c r="B87" s="245" t="s">
        <v>199</v>
      </c>
      <c r="C87" s="178"/>
      <c r="D87" s="261">
        <v>1</v>
      </c>
      <c r="E87" s="261">
        <v>2</v>
      </c>
      <c r="F87" s="262">
        <v>4</v>
      </c>
      <c r="G87" s="82">
        <v>7</v>
      </c>
      <c r="H87" s="82">
        <v>5</v>
      </c>
      <c r="I87" s="209">
        <v>3</v>
      </c>
      <c r="L87" s="167"/>
    </row>
    <row r="88" spans="1:12" ht="15" customHeight="1">
      <c r="A88" s="186"/>
      <c r="B88" s="245" t="s">
        <v>200</v>
      </c>
      <c r="C88" s="178"/>
      <c r="D88" s="261">
        <v>1</v>
      </c>
      <c r="E88" s="261">
        <v>2</v>
      </c>
      <c r="F88" s="262">
        <v>4</v>
      </c>
      <c r="G88" s="82">
        <v>4</v>
      </c>
      <c r="H88" s="82">
        <v>1</v>
      </c>
      <c r="I88" s="209">
        <v>2</v>
      </c>
    </row>
    <row r="89" spans="1:12" ht="15" customHeight="1">
      <c r="A89" s="186"/>
      <c r="B89" s="245" t="s">
        <v>201</v>
      </c>
      <c r="C89" s="178"/>
      <c r="D89" s="261">
        <v>4</v>
      </c>
      <c r="E89" s="261">
        <v>5</v>
      </c>
      <c r="F89" s="262">
        <v>3</v>
      </c>
      <c r="G89" s="82">
        <v>5</v>
      </c>
      <c r="H89" s="82">
        <v>5</v>
      </c>
      <c r="I89" s="209">
        <v>5</v>
      </c>
      <c r="L89" s="169"/>
    </row>
    <row r="90" spans="1:12" ht="15" customHeight="1">
      <c r="A90" s="186"/>
      <c r="B90" s="245" t="s">
        <v>296</v>
      </c>
      <c r="C90" s="178"/>
      <c r="D90" s="261">
        <v>0</v>
      </c>
      <c r="E90" s="261">
        <v>0</v>
      </c>
      <c r="F90" s="262">
        <v>0</v>
      </c>
      <c r="G90" s="82">
        <v>0</v>
      </c>
      <c r="H90" s="82">
        <v>0</v>
      </c>
      <c r="I90" s="209">
        <v>0</v>
      </c>
    </row>
    <row r="91" spans="1:12" ht="7.5" customHeight="1">
      <c r="A91" s="187"/>
      <c r="B91" s="187"/>
      <c r="C91" s="187"/>
      <c r="D91" s="247"/>
      <c r="E91" s="247"/>
      <c r="F91" s="247"/>
      <c r="G91" s="249"/>
      <c r="H91" s="249"/>
      <c r="I91" s="254"/>
    </row>
    <row r="92" spans="1:12" ht="7.5" customHeight="1">
      <c r="A92" s="186"/>
      <c r="B92" s="186"/>
      <c r="C92" s="186"/>
      <c r="D92" s="119"/>
      <c r="E92" s="263"/>
      <c r="F92" s="119"/>
      <c r="G92" s="119"/>
      <c r="H92" s="263"/>
      <c r="I92" s="119"/>
    </row>
    <row r="93" spans="1:12">
      <c r="A93" s="379"/>
      <c r="B93" s="379"/>
      <c r="C93" s="379"/>
      <c r="D93" s="379"/>
      <c r="E93" s="379"/>
      <c r="F93" s="379"/>
      <c r="G93" s="119"/>
      <c r="H93" s="387" t="s">
        <v>28</v>
      </c>
      <c r="I93" s="387"/>
    </row>
    <row r="94" spans="1:12">
      <c r="A94" s="379"/>
      <c r="B94" s="379"/>
      <c r="C94" s="379"/>
      <c r="D94" s="379"/>
      <c r="E94" s="379"/>
      <c r="F94" s="379"/>
      <c r="G94" s="119"/>
      <c r="H94" s="263"/>
      <c r="I94" s="119"/>
    </row>
    <row r="95" spans="1:12">
      <c r="A95" s="186"/>
      <c r="B95" s="186"/>
      <c r="C95" s="186"/>
      <c r="D95" s="186"/>
      <c r="E95" s="84"/>
      <c r="F95" s="186"/>
      <c r="G95" s="186"/>
      <c r="H95" s="84"/>
      <c r="I95" s="186"/>
    </row>
    <row r="96" spans="1:12">
      <c r="A96" s="186"/>
      <c r="B96" s="186"/>
      <c r="C96" s="186"/>
      <c r="D96" s="119"/>
      <c r="E96" s="263"/>
      <c r="F96" s="119"/>
      <c r="G96" s="119"/>
      <c r="H96" s="263"/>
      <c r="I96" s="119"/>
    </row>
    <row r="97" spans="1:9">
      <c r="A97" s="186"/>
      <c r="B97" s="186"/>
      <c r="C97" s="186"/>
      <c r="D97" s="119"/>
      <c r="E97" s="263"/>
      <c r="F97" s="119"/>
      <c r="G97" s="119"/>
      <c r="H97" s="263"/>
      <c r="I97" s="119"/>
    </row>
    <row r="98" spans="1:9">
      <c r="A98" s="186"/>
      <c r="B98" s="186"/>
      <c r="C98" s="186"/>
      <c r="D98" s="119"/>
      <c r="E98" s="263"/>
      <c r="F98" s="119"/>
      <c r="G98" s="119"/>
      <c r="H98" s="263"/>
      <c r="I98" s="119"/>
    </row>
    <row r="99" spans="1:9">
      <c r="D99" s="165"/>
      <c r="E99" s="165"/>
      <c r="F99" s="165"/>
      <c r="G99" s="165"/>
      <c r="H99" s="165"/>
      <c r="I99" s="165"/>
    </row>
    <row r="100" spans="1:9">
      <c r="D100" s="165"/>
      <c r="E100" s="165"/>
      <c r="F100" s="165"/>
      <c r="G100" s="165"/>
      <c r="H100" s="165"/>
      <c r="I100" s="165"/>
    </row>
    <row r="101" spans="1:9">
      <c r="D101" s="165"/>
      <c r="E101" s="165"/>
      <c r="F101" s="165"/>
      <c r="G101" s="165"/>
      <c r="H101" s="165"/>
      <c r="I101" s="165"/>
    </row>
    <row r="102" spans="1:9">
      <c r="D102" s="165"/>
      <c r="E102" s="165"/>
      <c r="F102" s="165"/>
      <c r="G102" s="165"/>
      <c r="H102" s="165"/>
      <c r="I102" s="165"/>
    </row>
    <row r="103" spans="1:9">
      <c r="D103" s="165"/>
      <c r="E103" s="165"/>
      <c r="F103" s="165"/>
      <c r="G103" s="165"/>
      <c r="H103" s="165"/>
      <c r="I103" s="165"/>
    </row>
    <row r="104" spans="1:9">
      <c r="D104" s="165"/>
      <c r="E104" s="165"/>
      <c r="F104" s="165"/>
      <c r="G104" s="165"/>
      <c r="H104" s="165"/>
      <c r="I104" s="165"/>
    </row>
    <row r="105" spans="1:9">
      <c r="D105" s="165"/>
      <c r="E105" s="165"/>
      <c r="F105" s="165"/>
      <c r="G105" s="165"/>
      <c r="H105" s="165"/>
      <c r="I105" s="165"/>
    </row>
    <row r="106" spans="1:9">
      <c r="D106" s="165"/>
      <c r="E106" s="165"/>
      <c r="F106" s="165"/>
      <c r="G106" s="165"/>
      <c r="H106" s="165"/>
      <c r="I106" s="165"/>
    </row>
    <row r="107" spans="1:9">
      <c r="D107" s="165"/>
      <c r="E107" s="165"/>
      <c r="F107" s="165"/>
      <c r="G107" s="165"/>
      <c r="H107" s="165"/>
      <c r="I107" s="165"/>
    </row>
    <row r="108" spans="1:9">
      <c r="D108" s="165"/>
      <c r="E108" s="165"/>
      <c r="F108" s="165"/>
      <c r="G108" s="165"/>
      <c r="H108" s="165"/>
      <c r="I108" s="165"/>
    </row>
    <row r="109" spans="1:9">
      <c r="D109" s="165"/>
      <c r="E109" s="165"/>
      <c r="F109" s="165"/>
      <c r="G109" s="165"/>
      <c r="H109" s="165"/>
      <c r="I109" s="165"/>
    </row>
    <row r="110" spans="1:9">
      <c r="D110" s="165"/>
      <c r="E110" s="165"/>
      <c r="F110" s="165"/>
      <c r="G110" s="165"/>
      <c r="H110" s="165"/>
      <c r="I110" s="165"/>
    </row>
    <row r="111" spans="1:9">
      <c r="D111" s="165"/>
      <c r="E111" s="165"/>
      <c r="F111" s="165"/>
      <c r="G111" s="165"/>
      <c r="H111" s="165"/>
      <c r="I111" s="165"/>
    </row>
  </sheetData>
  <mergeCells count="13">
    <mergeCell ref="A55:I56"/>
    <mergeCell ref="A1:E1"/>
    <mergeCell ref="H1:I2"/>
    <mergeCell ref="A3:C4"/>
    <mergeCell ref="D3:F3"/>
    <mergeCell ref="G3:I3"/>
    <mergeCell ref="A94:F94"/>
    <mergeCell ref="A57:C58"/>
    <mergeCell ref="D57:F57"/>
    <mergeCell ref="G57:I57"/>
    <mergeCell ref="A66:C66"/>
    <mergeCell ref="A93:F93"/>
    <mergeCell ref="H93:I93"/>
  </mergeCells>
  <phoneticPr fontId="2"/>
  <pageMargins left="0.78740157480314965" right="0.39370078740157483" top="0.78740157480314965" bottom="0.59055118110236227" header="0.59055118110236227" footer="0.59055118110236227"/>
  <pageSetup paperSize="9" scale="93" firstPageNumber="22" orientation="portrait" useFirstPageNumber="1" r:id="rId1"/>
  <headerFooter alignWithMargins="0">
    <oddFooter>&amp;C－ &amp;P －</oddFooter>
  </headerFooter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13</vt:lpstr>
      <vt:lpstr>14</vt:lpstr>
      <vt:lpstr>15</vt:lpstr>
      <vt:lpstr>16.17</vt:lpstr>
      <vt:lpstr>18</vt:lpstr>
      <vt:lpstr>19</vt:lpstr>
      <vt:lpstr>20</vt:lpstr>
      <vt:lpstr>21</vt:lpstr>
      <vt:lpstr>22.23</vt:lpstr>
      <vt:lpstr>'22.23'!Print_Area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DAS06219</dc:creator>
  <cp:lastModifiedBy>DAS10022</cp:lastModifiedBy>
  <cp:lastPrinted>2021-11-17T01:29:44Z</cp:lastPrinted>
  <dcterms:created xsi:type="dcterms:W3CDTF">2007-05-16T05:32:30Z</dcterms:created>
  <dcterms:modified xsi:type="dcterms:W3CDTF">2021-11-18T01:01:53Z</dcterms:modified>
</cp:coreProperties>
</file>