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9210" tabRatio="599" activeTab="1"/>
  </bookViews>
  <sheets>
    <sheet name="１自動車保有台数 ２伊東港出入貨物等の状況" sheetId="1" r:id="rId1"/>
    <sheet name="２伊東港出入貨物等の状況（続き） ３乗降旅客の推移" sheetId="2" r:id="rId2"/>
  </sheets>
  <definedNames/>
  <calcPr fullCalcOnLoad="1" fullPrecision="0"/>
</workbook>
</file>

<file path=xl/sharedStrings.xml><?xml version="1.0" encoding="utf-8"?>
<sst xmlns="http://schemas.openxmlformats.org/spreadsheetml/2006/main" count="118" uniqueCount="82">
  <si>
    <t>１　自動車保有台数（各年４月１日現在）</t>
  </si>
  <si>
    <t>計</t>
  </si>
  <si>
    <t>総　　　　　　　　数</t>
  </si>
  <si>
    <t>普　通　車</t>
  </si>
  <si>
    <t>小　型　車</t>
  </si>
  <si>
    <t>準　　乗　　用　　車</t>
  </si>
  <si>
    <t>乗　用　車</t>
  </si>
  <si>
    <t>貨　物　車</t>
  </si>
  <si>
    <t>二　　　　輪　　　　車</t>
  </si>
  <si>
    <t>小　　型　　特　　殊</t>
  </si>
  <si>
    <t>（単位：台）</t>
  </si>
  <si>
    <t>乗客</t>
  </si>
  <si>
    <t>降客</t>
  </si>
  <si>
    <t>南伊東</t>
  </si>
  <si>
    <t>伊豆高原</t>
  </si>
  <si>
    <t>年 次</t>
  </si>
  <si>
    <t>区 分</t>
  </si>
  <si>
    <t>資料：各交通機関</t>
  </si>
  <si>
    <t>（単位：人）</t>
  </si>
  <si>
    <t>　（１）入港船舶</t>
  </si>
  <si>
    <t>その他</t>
  </si>
  <si>
    <t>出</t>
  </si>
  <si>
    <t>入</t>
  </si>
  <si>
    <t>年　次</t>
  </si>
  <si>
    <t>隻　数</t>
  </si>
  <si>
    <t>ト ン 数</t>
  </si>
  <si>
    <t>内　　国　　商　　船</t>
  </si>
  <si>
    <t>漁　船</t>
  </si>
  <si>
    <t>隻　　数
500t以上</t>
  </si>
  <si>
    <t>年　次</t>
  </si>
  <si>
    <t>内　国　航　路</t>
  </si>
  <si>
    <t>乗　　込</t>
  </si>
  <si>
    <t>上　　陸</t>
  </si>
  <si>
    <t>内　国　貿　易</t>
  </si>
  <si>
    <t>隻　　数
500t未満</t>
  </si>
  <si>
    <t>（３）海上出入貨物</t>
  </si>
  <si>
    <t>伊　東</t>
  </si>
  <si>
    <t>川　奈</t>
  </si>
  <si>
    <t>富　戸</t>
  </si>
  <si>
    <t>私　　鉄　（　伊　豆　急　行　）</t>
  </si>
  <si>
    <t>避難船</t>
  </si>
  <si>
    <t>（注）定期券乗降客を除いた数値</t>
  </si>
  <si>
    <t>資料：熱海土木事務所、㈱富士急ﾏﾘﾝﾘｿﾞｰﾄ</t>
  </si>
  <si>
    <t>乗
用
車</t>
  </si>
  <si>
    <t>軽
四
輪</t>
  </si>
  <si>
    <t>内　　　　　　　航　　　　　　　船</t>
  </si>
  <si>
    <t>計
（人）</t>
  </si>
  <si>
    <t>計
（t）</t>
  </si>
  <si>
    <t>３　乗降旅客の推移</t>
  </si>
  <si>
    <t>トラック ・トレーラー</t>
  </si>
  <si>
    <t>特 殊 用 途 自 動 車</t>
  </si>
  <si>
    <t>バ　   ス</t>
  </si>
  <si>
    <t>２　伊東港出入貨物等の状況</t>
  </si>
  <si>
    <t>平成</t>
  </si>
  <si>
    <t>運　      輸</t>
  </si>
  <si>
    <t>資料：いとう漁協、東海汽船㈱</t>
  </si>
  <si>
    <t>資料：いとう漁協、東海汽船㈱、㈱富士急ﾏﾘﾝﾘｿﾞｰﾄ</t>
  </si>
  <si>
    <t>　 （２）船舶乗降人員</t>
  </si>
  <si>
    <t>資料：県統計調査課</t>
  </si>
  <si>
    <t>城ヶ崎海岸</t>
  </si>
  <si>
    <t>年 次</t>
  </si>
  <si>
    <t>区 分</t>
  </si>
  <si>
    <t>25年</t>
  </si>
  <si>
    <t>ＪＲ東日本
伊東駅</t>
  </si>
  <si>
    <t>バ      ス
東海自動車</t>
  </si>
  <si>
    <r>
      <t xml:space="preserve">汽      船
</t>
    </r>
    <r>
      <rPr>
        <sz val="8"/>
        <rFont val="明朝体"/>
        <family val="3"/>
      </rPr>
      <t>富士急ﾏﾘﾝﾘｿﾞｰﾄ</t>
    </r>
  </si>
  <si>
    <t>２６年</t>
  </si>
  <si>
    <t>26年</t>
  </si>
  <si>
    <t>　26年</t>
  </si>
  <si>
    <t>２７年</t>
  </si>
  <si>
    <t>27年</t>
  </si>
  <si>
    <t>　27年</t>
  </si>
  <si>
    <t>２８年</t>
  </si>
  <si>
    <t>28年</t>
  </si>
  <si>
    <t xml:space="preserve">  26年</t>
  </si>
  <si>
    <t>　28年</t>
  </si>
  <si>
    <t>平成２５年</t>
  </si>
  <si>
    <t>２９年</t>
  </si>
  <si>
    <t>平成25年</t>
  </si>
  <si>
    <t>29年</t>
  </si>
  <si>
    <t>平成
  25年</t>
  </si>
  <si>
    <t>　29年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</si>
</sst>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.0"/>
    <numFmt numFmtId="179" formatCode="0.0_ "/>
    <numFmt numFmtId="180" formatCode="#,##0_);[Red]\(#,##0\)"/>
    <numFmt numFmtId="181" formatCode="#,##0.0_ "/>
    <numFmt numFmtId="182" formatCode="0.0;&quot;△ &quot;0.0"/>
    <numFmt numFmtId="183" formatCode="#,##0.0;&quot;△ &quot;#,##0.0"/>
    <numFmt numFmtId="184" formatCode="[&lt;=999]000;[&lt;=99999]000\-00;000\-0000"/>
    <numFmt numFmtId="185" formatCode="0_);[Red]\(0\)"/>
    <numFmt numFmtId="186" formatCode="#,##0.0_);[Red]\(#,##0.0\)"/>
    <numFmt numFmtId="187" formatCode="0.0_);[Red]\(0.0\)"/>
  </numFmts>
  <fonts count="43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1"/>
      <name val="明朝体"/>
      <family val="3"/>
    </font>
    <font>
      <sz val="6"/>
      <name val="明朝体"/>
      <family val="3"/>
    </font>
    <font>
      <sz val="18"/>
      <name val="明朝体"/>
      <family val="3"/>
    </font>
    <font>
      <sz val="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13" xfId="0" applyNumberFormat="1" applyBorder="1" applyAlignment="1">
      <alignment vertical="center"/>
    </xf>
    <xf numFmtId="185" fontId="0" fillId="0" borderId="14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5" fontId="0" fillId="0" borderId="0" xfId="0" applyNumberFormat="1" applyBorder="1" applyAlignment="1">
      <alignment horizontal="right" vertical="center"/>
    </xf>
    <xf numFmtId="185" fontId="0" fillId="0" borderId="15" xfId="0" applyNumberFormat="1" applyBorder="1" applyAlignment="1">
      <alignment vertical="center"/>
    </xf>
    <xf numFmtId="185" fontId="0" fillId="0" borderId="16" xfId="0" applyNumberFormat="1" applyBorder="1" applyAlignment="1">
      <alignment horizontal="right" vertical="center"/>
    </xf>
    <xf numFmtId="185" fontId="4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85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5" fontId="0" fillId="0" borderId="17" xfId="0" applyNumberFormat="1" applyBorder="1" applyAlignment="1">
      <alignment horizontal="center" vertical="center"/>
    </xf>
    <xf numFmtId="185" fontId="0" fillId="0" borderId="16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4" fillId="0" borderId="0" xfId="0" applyFont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180" fontId="0" fillId="0" borderId="0" xfId="0" applyNumberFormat="1" applyFont="1" applyBorder="1" applyAlignment="1">
      <alignment vertical="center"/>
    </xf>
    <xf numFmtId="185" fontId="0" fillId="0" borderId="17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85" fontId="0" fillId="0" borderId="0" xfId="0" applyNumberFormat="1" applyBorder="1" applyAlignment="1">
      <alignment horizontal="center" vertical="center"/>
    </xf>
    <xf numFmtId="185" fontId="0" fillId="0" borderId="19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5" fontId="0" fillId="0" borderId="21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5" fontId="0" fillId="0" borderId="18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185" fontId="0" fillId="0" borderId="22" xfId="0" applyNumberForma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185" fontId="0" fillId="0" borderId="11" xfId="0" applyNumberFormat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 wrapText="1"/>
    </xf>
    <xf numFmtId="185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23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vertical="center"/>
    </xf>
    <xf numFmtId="180" fontId="0" fillId="0" borderId="18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right" vertical="center"/>
    </xf>
    <xf numFmtId="180" fontId="0" fillId="0" borderId="16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5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/>
    </xf>
    <xf numFmtId="185" fontId="0" fillId="0" borderId="17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right" vertical="center"/>
    </xf>
    <xf numFmtId="185" fontId="0" fillId="0" borderId="22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0" fontId="0" fillId="0" borderId="18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77" fontId="0" fillId="0" borderId="13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5" fontId="4" fillId="0" borderId="0" xfId="0" applyNumberFormat="1" applyFont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0" borderId="22" xfId="0" applyNumberFormat="1" applyBorder="1" applyAlignment="1">
      <alignment horizontal="center" vertical="center" wrapText="1"/>
    </xf>
    <xf numFmtId="185" fontId="0" fillId="0" borderId="15" xfId="0" applyNumberFormat="1" applyBorder="1" applyAlignment="1">
      <alignment horizontal="center" vertical="center" wrapText="1"/>
    </xf>
    <xf numFmtId="185" fontId="0" fillId="0" borderId="13" xfId="0" applyNumberFormat="1" applyBorder="1" applyAlignment="1">
      <alignment horizontal="center" vertical="center" wrapText="1"/>
    </xf>
    <xf numFmtId="185" fontId="0" fillId="0" borderId="14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5" fontId="0" fillId="0" borderId="24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85" fontId="0" fillId="0" borderId="11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177" fontId="0" fillId="0" borderId="23" xfId="0" applyNumberForma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85" fontId="0" fillId="0" borderId="11" xfId="0" applyNumberFormat="1" applyBorder="1" applyAlignment="1">
      <alignment horizontal="center" vertical="center" wrapText="1"/>
    </xf>
    <xf numFmtId="185" fontId="0" fillId="0" borderId="12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185" fontId="0" fillId="0" borderId="13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1962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895350</xdr:colOff>
      <xdr:row>4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76350" y="771525"/>
          <a:ext cx="600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123825</xdr:colOff>
      <xdr:row>4</xdr:row>
      <xdr:rowOff>219075</xdr:rowOff>
    </xdr:from>
    <xdr:to>
      <xdr:col>0</xdr:col>
      <xdr:colOff>723900</xdr:colOff>
      <xdr:row>4</xdr:row>
      <xdr:rowOff>390525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" y="942975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23900"/>
          <a:ext cx="1962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923925</xdr:colOff>
      <xdr:row>4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76350" y="771525"/>
          <a:ext cx="628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123825</xdr:colOff>
      <xdr:row>4</xdr:row>
      <xdr:rowOff>219075</xdr:rowOff>
    </xdr:from>
    <xdr:to>
      <xdr:col>0</xdr:col>
      <xdr:colOff>723900</xdr:colOff>
      <xdr:row>4</xdr:row>
      <xdr:rowOff>390525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3825" y="942975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24</xdr:row>
      <xdr:rowOff>142875</xdr:rowOff>
    </xdr:from>
    <xdr:to>
      <xdr:col>4</xdr:col>
      <xdr:colOff>180975</xdr:colOff>
      <xdr:row>24</xdr:row>
      <xdr:rowOff>142875</xdr:rowOff>
    </xdr:to>
    <xdr:sp>
      <xdr:nvSpPr>
        <xdr:cNvPr id="1" name="Line 57"/>
        <xdr:cNvSpPr>
          <a:spLocks/>
        </xdr:cNvSpPr>
      </xdr:nvSpPr>
      <xdr:spPr>
        <a:xfrm>
          <a:off x="2286000" y="4019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142875</xdr:rowOff>
    </xdr:from>
    <xdr:to>
      <xdr:col>4</xdr:col>
      <xdr:colOff>180975</xdr:colOff>
      <xdr:row>26</xdr:row>
      <xdr:rowOff>142875</xdr:rowOff>
    </xdr:to>
    <xdr:sp>
      <xdr:nvSpPr>
        <xdr:cNvPr id="2" name="Line 58"/>
        <xdr:cNvSpPr>
          <a:spLocks/>
        </xdr:cNvSpPr>
      </xdr:nvSpPr>
      <xdr:spPr>
        <a:xfrm>
          <a:off x="2286000" y="453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142875</xdr:rowOff>
    </xdr:from>
    <xdr:to>
      <xdr:col>4</xdr:col>
      <xdr:colOff>180975</xdr:colOff>
      <xdr:row>28</xdr:row>
      <xdr:rowOff>142875</xdr:rowOff>
    </xdr:to>
    <xdr:sp>
      <xdr:nvSpPr>
        <xdr:cNvPr id="3" name="Line 59"/>
        <xdr:cNvSpPr>
          <a:spLocks/>
        </xdr:cNvSpPr>
      </xdr:nvSpPr>
      <xdr:spPr>
        <a:xfrm>
          <a:off x="2286000" y="5048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30</xdr:row>
      <xdr:rowOff>142875</xdr:rowOff>
    </xdr:from>
    <xdr:to>
      <xdr:col>4</xdr:col>
      <xdr:colOff>180975</xdr:colOff>
      <xdr:row>30</xdr:row>
      <xdr:rowOff>142875</xdr:rowOff>
    </xdr:to>
    <xdr:sp>
      <xdr:nvSpPr>
        <xdr:cNvPr id="4" name="Line 60"/>
        <xdr:cNvSpPr>
          <a:spLocks/>
        </xdr:cNvSpPr>
      </xdr:nvSpPr>
      <xdr:spPr>
        <a:xfrm>
          <a:off x="2286000" y="5562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25</xdr:row>
      <xdr:rowOff>142875</xdr:rowOff>
    </xdr:from>
    <xdr:to>
      <xdr:col>6</xdr:col>
      <xdr:colOff>504825</xdr:colOff>
      <xdr:row>25</xdr:row>
      <xdr:rowOff>142875</xdr:rowOff>
    </xdr:to>
    <xdr:sp>
      <xdr:nvSpPr>
        <xdr:cNvPr id="5" name="Line 63"/>
        <xdr:cNvSpPr>
          <a:spLocks/>
        </xdr:cNvSpPr>
      </xdr:nvSpPr>
      <xdr:spPr>
        <a:xfrm>
          <a:off x="3467100" y="42767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27</xdr:row>
      <xdr:rowOff>142875</xdr:rowOff>
    </xdr:from>
    <xdr:to>
      <xdr:col>6</xdr:col>
      <xdr:colOff>504825</xdr:colOff>
      <xdr:row>27</xdr:row>
      <xdr:rowOff>142875</xdr:rowOff>
    </xdr:to>
    <xdr:sp>
      <xdr:nvSpPr>
        <xdr:cNvPr id="6" name="Line 64"/>
        <xdr:cNvSpPr>
          <a:spLocks/>
        </xdr:cNvSpPr>
      </xdr:nvSpPr>
      <xdr:spPr>
        <a:xfrm>
          <a:off x="3467100" y="4791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29</xdr:row>
      <xdr:rowOff>142875</xdr:rowOff>
    </xdr:from>
    <xdr:to>
      <xdr:col>6</xdr:col>
      <xdr:colOff>504825</xdr:colOff>
      <xdr:row>29</xdr:row>
      <xdr:rowOff>142875</xdr:rowOff>
    </xdr:to>
    <xdr:sp>
      <xdr:nvSpPr>
        <xdr:cNvPr id="7" name="Line 65"/>
        <xdr:cNvSpPr>
          <a:spLocks/>
        </xdr:cNvSpPr>
      </xdr:nvSpPr>
      <xdr:spPr>
        <a:xfrm>
          <a:off x="3467100" y="53054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31</xdr:row>
      <xdr:rowOff>142875</xdr:rowOff>
    </xdr:from>
    <xdr:to>
      <xdr:col>6</xdr:col>
      <xdr:colOff>504825</xdr:colOff>
      <xdr:row>31</xdr:row>
      <xdr:rowOff>142875</xdr:rowOff>
    </xdr:to>
    <xdr:sp>
      <xdr:nvSpPr>
        <xdr:cNvPr id="8" name="Line 66"/>
        <xdr:cNvSpPr>
          <a:spLocks/>
        </xdr:cNvSpPr>
      </xdr:nvSpPr>
      <xdr:spPr>
        <a:xfrm>
          <a:off x="3467100" y="5819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33</xdr:row>
      <xdr:rowOff>142875</xdr:rowOff>
    </xdr:from>
    <xdr:to>
      <xdr:col>6</xdr:col>
      <xdr:colOff>504825</xdr:colOff>
      <xdr:row>33</xdr:row>
      <xdr:rowOff>142875</xdr:rowOff>
    </xdr:to>
    <xdr:sp>
      <xdr:nvSpPr>
        <xdr:cNvPr id="9" name="Line 66"/>
        <xdr:cNvSpPr>
          <a:spLocks/>
        </xdr:cNvSpPr>
      </xdr:nvSpPr>
      <xdr:spPr>
        <a:xfrm>
          <a:off x="3467100" y="6334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32</xdr:row>
      <xdr:rowOff>142875</xdr:rowOff>
    </xdr:from>
    <xdr:to>
      <xdr:col>4</xdr:col>
      <xdr:colOff>180975</xdr:colOff>
      <xdr:row>32</xdr:row>
      <xdr:rowOff>142875</xdr:rowOff>
    </xdr:to>
    <xdr:sp>
      <xdr:nvSpPr>
        <xdr:cNvPr id="10" name="Line 60"/>
        <xdr:cNvSpPr>
          <a:spLocks/>
        </xdr:cNvSpPr>
      </xdr:nvSpPr>
      <xdr:spPr>
        <a:xfrm>
          <a:off x="2286000" y="6076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40"/>
  <sheetViews>
    <sheetView showGridLines="0" zoomScalePageLayoutView="0" workbookViewId="0" topLeftCell="A16">
      <selection activeCell="K25" sqref="K25"/>
    </sheetView>
  </sheetViews>
  <sheetFormatPr defaultColWidth="9.00390625" defaultRowHeight="12.75"/>
  <cols>
    <col min="1" max="2" width="12.875" style="2" customWidth="1"/>
    <col min="3" max="8" width="11.375" style="2" customWidth="1"/>
    <col min="9" max="16384" width="9.125" style="2" customWidth="1"/>
  </cols>
  <sheetData>
    <row r="1" spans="1:8" ht="21.75" customHeight="1">
      <c r="A1" s="79" t="s">
        <v>54</v>
      </c>
      <c r="B1" s="79"/>
      <c r="C1" s="79"/>
      <c r="D1" s="79"/>
      <c r="E1" s="79"/>
      <c r="F1" s="79"/>
      <c r="G1" s="79"/>
      <c r="H1" s="79"/>
    </row>
    <row r="3" spans="1:8" ht="15" customHeight="1">
      <c r="A3" s="1" t="s">
        <v>0</v>
      </c>
      <c r="G3" s="18" t="s">
        <v>10</v>
      </c>
      <c r="H3" s="40"/>
    </row>
    <row r="4" spans="7:8" ht="7.5" customHeight="1">
      <c r="G4" s="41"/>
      <c r="H4" s="43"/>
    </row>
    <row r="5" spans="1:8" ht="32.25" customHeight="1">
      <c r="A5" s="75"/>
      <c r="B5" s="76"/>
      <c r="C5" s="3" t="s">
        <v>76</v>
      </c>
      <c r="D5" s="42" t="s">
        <v>66</v>
      </c>
      <c r="E5" s="42" t="s">
        <v>69</v>
      </c>
      <c r="F5" s="42" t="s">
        <v>72</v>
      </c>
      <c r="G5" s="42" t="s">
        <v>77</v>
      </c>
      <c r="H5" s="32"/>
    </row>
    <row r="6" spans="1:8" ht="26.25" customHeight="1">
      <c r="A6" s="66" t="s">
        <v>2</v>
      </c>
      <c r="B6" s="70"/>
      <c r="C6" s="21">
        <f>SUM(C7,C8,C9,C10,C11,C12,C13,C14,C15,C16)</f>
        <v>52575</v>
      </c>
      <c r="D6" s="21">
        <f>SUM(D7,D8,D9,D10,D11,D12,D13,D14,D15,D16)</f>
        <v>52632</v>
      </c>
      <c r="E6" s="21">
        <f>SUM(E7,E8,E9,E10,E11,E12,E13,E14,E15,E16)</f>
        <v>52551</v>
      </c>
      <c r="F6" s="64">
        <f>SUM(F7,F8,F9,F10,F11,F12,F13,F14,F15,F16)</f>
        <v>52132</v>
      </c>
      <c r="G6" s="21">
        <f>SUM(G7,G8,G9,G10,G11,G12,G13,G14,G15,G16)</f>
        <v>51411</v>
      </c>
      <c r="H6" s="33"/>
    </row>
    <row r="7" spans="1:8" ht="26.25" customHeight="1">
      <c r="A7" s="71" t="s">
        <v>43</v>
      </c>
      <c r="B7" s="3" t="s">
        <v>3</v>
      </c>
      <c r="C7" s="21">
        <v>8262</v>
      </c>
      <c r="D7" s="21">
        <v>8360</v>
      </c>
      <c r="E7" s="64">
        <v>8321</v>
      </c>
      <c r="F7" s="21">
        <v>8334</v>
      </c>
      <c r="G7" s="21">
        <v>8576</v>
      </c>
      <c r="H7" s="33"/>
    </row>
    <row r="8" spans="1:8" ht="26.25" customHeight="1">
      <c r="A8" s="72"/>
      <c r="B8" s="3" t="s">
        <v>4</v>
      </c>
      <c r="C8" s="21">
        <v>12872</v>
      </c>
      <c r="D8" s="21">
        <v>12547</v>
      </c>
      <c r="E8" s="64">
        <v>12341</v>
      </c>
      <c r="F8" s="21">
        <v>12106</v>
      </c>
      <c r="G8" s="21">
        <v>11579</v>
      </c>
      <c r="H8" s="33"/>
    </row>
    <row r="9" spans="1:8" ht="26.25" customHeight="1">
      <c r="A9" s="70" t="s">
        <v>5</v>
      </c>
      <c r="B9" s="80"/>
      <c r="C9" s="21">
        <v>750</v>
      </c>
      <c r="D9" s="21">
        <v>722</v>
      </c>
      <c r="E9" s="64">
        <v>679</v>
      </c>
      <c r="F9" s="21">
        <v>666</v>
      </c>
      <c r="G9" s="21">
        <v>679</v>
      </c>
      <c r="H9" s="33"/>
    </row>
    <row r="10" spans="1:8" ht="26.25" customHeight="1">
      <c r="A10" s="81" t="s">
        <v>49</v>
      </c>
      <c r="B10" s="82"/>
      <c r="C10" s="21">
        <v>1471</v>
      </c>
      <c r="D10" s="21">
        <v>1419</v>
      </c>
      <c r="E10" s="64">
        <v>1362</v>
      </c>
      <c r="F10" s="21">
        <v>1330</v>
      </c>
      <c r="G10" s="21">
        <v>1247</v>
      </c>
      <c r="H10" s="33"/>
    </row>
    <row r="11" spans="1:8" ht="26.25" customHeight="1">
      <c r="A11" s="81" t="s">
        <v>50</v>
      </c>
      <c r="B11" s="82"/>
      <c r="C11" s="21">
        <v>393</v>
      </c>
      <c r="D11" s="21">
        <v>397</v>
      </c>
      <c r="E11" s="64">
        <v>391</v>
      </c>
      <c r="F11" s="21">
        <v>379</v>
      </c>
      <c r="G11" s="21">
        <v>366</v>
      </c>
      <c r="H11" s="33"/>
    </row>
    <row r="12" spans="1:8" ht="26.25" customHeight="1">
      <c r="A12" s="83" t="s">
        <v>51</v>
      </c>
      <c r="B12" s="69"/>
      <c r="C12" s="21">
        <v>292</v>
      </c>
      <c r="D12" s="21">
        <v>286</v>
      </c>
      <c r="E12" s="64">
        <v>285</v>
      </c>
      <c r="F12" s="21">
        <v>280</v>
      </c>
      <c r="G12" s="21">
        <v>289</v>
      </c>
      <c r="H12" s="33"/>
    </row>
    <row r="13" spans="1:8" ht="26.25" customHeight="1">
      <c r="A13" s="71" t="s">
        <v>44</v>
      </c>
      <c r="B13" s="3" t="s">
        <v>6</v>
      </c>
      <c r="C13" s="21">
        <v>13729</v>
      </c>
      <c r="D13" s="21">
        <v>14295</v>
      </c>
      <c r="E13" s="64">
        <v>14811</v>
      </c>
      <c r="F13" s="21">
        <v>15127</v>
      </c>
      <c r="G13" s="21">
        <v>15484</v>
      </c>
      <c r="H13" s="33"/>
    </row>
    <row r="14" spans="1:8" ht="26.25" customHeight="1">
      <c r="A14" s="72"/>
      <c r="B14" s="3" t="s">
        <v>7</v>
      </c>
      <c r="C14" s="21">
        <v>6064</v>
      </c>
      <c r="D14" s="21">
        <v>5997</v>
      </c>
      <c r="E14" s="64">
        <v>5919</v>
      </c>
      <c r="F14" s="21">
        <v>5729</v>
      </c>
      <c r="G14" s="21">
        <v>5508</v>
      </c>
      <c r="H14" s="33"/>
    </row>
    <row r="15" spans="1:8" ht="26.25" customHeight="1">
      <c r="A15" s="70" t="s">
        <v>8</v>
      </c>
      <c r="B15" s="80"/>
      <c r="C15" s="21">
        <v>8654</v>
      </c>
      <c r="D15" s="21">
        <v>8515</v>
      </c>
      <c r="E15" s="64">
        <v>8348</v>
      </c>
      <c r="F15" s="21">
        <v>8085</v>
      </c>
      <c r="G15" s="21">
        <v>7592</v>
      </c>
      <c r="H15" s="33"/>
    </row>
    <row r="16" spans="1:8" ht="26.25" customHeight="1">
      <c r="A16" s="66" t="s">
        <v>9</v>
      </c>
      <c r="B16" s="70"/>
      <c r="C16" s="21">
        <v>88</v>
      </c>
      <c r="D16" s="21">
        <v>94</v>
      </c>
      <c r="E16" s="64">
        <v>94</v>
      </c>
      <c r="F16" s="21">
        <v>96</v>
      </c>
      <c r="G16" s="21">
        <v>91</v>
      </c>
      <c r="H16" s="33"/>
    </row>
    <row r="17" spans="1:8" ht="7.5" customHeight="1">
      <c r="A17" s="5"/>
      <c r="H17" s="4"/>
    </row>
    <row r="18" spans="1:8" ht="15" customHeight="1">
      <c r="A18" s="4"/>
      <c r="F18" s="77" t="s">
        <v>58</v>
      </c>
      <c r="G18" s="77"/>
      <c r="H18" s="1"/>
    </row>
    <row r="19" spans="1:8" ht="15" customHeight="1">
      <c r="A19" s="4"/>
      <c r="F19" s="26"/>
      <c r="G19" s="26"/>
      <c r="H19" s="26"/>
    </row>
    <row r="21" ht="15" customHeight="1">
      <c r="A21" s="1" t="s">
        <v>52</v>
      </c>
    </row>
    <row r="22" ht="10.5" customHeight="1">
      <c r="A22" s="4"/>
    </row>
    <row r="23" spans="1:2" ht="15" customHeight="1">
      <c r="A23" s="17" t="s">
        <v>19</v>
      </c>
      <c r="B23" s="9"/>
    </row>
    <row r="24" spans="1:2" ht="7.5" customHeight="1">
      <c r="A24" s="17"/>
      <c r="B24" s="9"/>
    </row>
    <row r="25" spans="1:8" ht="12.75">
      <c r="A25" s="67" t="s">
        <v>23</v>
      </c>
      <c r="B25" s="65" t="s">
        <v>45</v>
      </c>
      <c r="C25" s="66"/>
      <c r="D25" s="66"/>
      <c r="E25" s="66"/>
      <c r="F25" s="66"/>
      <c r="G25" s="66"/>
      <c r="H25" s="66"/>
    </row>
    <row r="26" spans="1:9" ht="12.75">
      <c r="A26" s="68"/>
      <c r="B26" s="78" t="s">
        <v>1</v>
      </c>
      <c r="C26" s="67"/>
      <c r="D26" s="73" t="s">
        <v>26</v>
      </c>
      <c r="E26" s="74"/>
      <c r="F26" s="23" t="s">
        <v>27</v>
      </c>
      <c r="G26" s="23" t="s">
        <v>40</v>
      </c>
      <c r="H26" s="23" t="s">
        <v>20</v>
      </c>
      <c r="I26" s="34"/>
    </row>
    <row r="27" spans="1:9" ht="26.25" customHeight="1">
      <c r="A27" s="69"/>
      <c r="B27" s="23" t="s">
        <v>24</v>
      </c>
      <c r="C27" s="23" t="s">
        <v>25</v>
      </c>
      <c r="D27" s="29" t="s">
        <v>28</v>
      </c>
      <c r="E27" s="29" t="s">
        <v>34</v>
      </c>
      <c r="F27" s="23" t="s">
        <v>24</v>
      </c>
      <c r="G27" s="23" t="s">
        <v>24</v>
      </c>
      <c r="H27" s="23" t="s">
        <v>24</v>
      </c>
      <c r="I27" s="19"/>
    </row>
    <row r="28" spans="1:18" ht="7.5" customHeight="1">
      <c r="A28" s="15"/>
      <c r="B28" s="13"/>
      <c r="C28" s="35"/>
      <c r="D28" s="13"/>
      <c r="E28" s="35"/>
      <c r="F28" s="35"/>
      <c r="G28" s="35"/>
      <c r="H28" s="13"/>
      <c r="I28" s="19"/>
      <c r="J28" s="4"/>
      <c r="K28" s="19"/>
      <c r="L28" s="19"/>
      <c r="M28" s="4"/>
      <c r="N28" s="19"/>
      <c r="O28" s="4"/>
      <c r="P28" s="19"/>
      <c r="Q28" s="4"/>
      <c r="R28" s="19"/>
    </row>
    <row r="29" spans="1:18" ht="12.75">
      <c r="A29" s="16" t="s">
        <v>78</v>
      </c>
      <c r="B29" s="22">
        <f>SUM(D29,E29,F29,G29,H29)</f>
        <v>4105</v>
      </c>
      <c r="C29" s="36">
        <v>463067</v>
      </c>
      <c r="D29" s="25">
        <v>362</v>
      </c>
      <c r="E29" s="36">
        <v>1336</v>
      </c>
      <c r="F29" s="36">
        <v>2156</v>
      </c>
      <c r="G29" s="36">
        <v>32</v>
      </c>
      <c r="H29" s="22">
        <v>219</v>
      </c>
      <c r="I29" s="25"/>
      <c r="J29" s="4"/>
      <c r="K29" s="25"/>
      <c r="L29" s="25"/>
      <c r="M29" s="4"/>
      <c r="N29" s="25"/>
      <c r="O29" s="4"/>
      <c r="P29" s="25"/>
      <c r="Q29" s="4"/>
      <c r="R29" s="25"/>
    </row>
    <row r="30" spans="1:18" ht="12.75">
      <c r="A30" s="16"/>
      <c r="B30" s="25"/>
      <c r="C30" s="36"/>
      <c r="D30" s="25"/>
      <c r="E30" s="36"/>
      <c r="F30" s="36"/>
      <c r="G30" s="36"/>
      <c r="H30" s="25"/>
      <c r="I30" s="25"/>
      <c r="J30" s="4"/>
      <c r="K30" s="25"/>
      <c r="L30" s="25"/>
      <c r="M30" s="4"/>
      <c r="N30" s="25"/>
      <c r="O30" s="4"/>
      <c r="P30" s="25"/>
      <c r="Q30" s="4"/>
      <c r="R30" s="25"/>
    </row>
    <row r="31" spans="1:18" ht="12.75">
      <c r="A31" s="45" t="s">
        <v>67</v>
      </c>
      <c r="B31" s="22">
        <f>SUM(D31,E31,F31,G31,H31)</f>
        <v>4463</v>
      </c>
      <c r="C31" s="36">
        <v>525907</v>
      </c>
      <c r="D31" s="25">
        <v>365</v>
      </c>
      <c r="E31" s="36">
        <v>1314</v>
      </c>
      <c r="F31" s="36">
        <v>2556</v>
      </c>
      <c r="G31" s="36">
        <v>35</v>
      </c>
      <c r="H31" s="22">
        <v>193</v>
      </c>
      <c r="I31" s="25"/>
      <c r="J31" s="4"/>
      <c r="K31" s="25"/>
      <c r="L31" s="25"/>
      <c r="M31" s="4"/>
      <c r="N31" s="25"/>
      <c r="O31" s="4"/>
      <c r="P31" s="25"/>
      <c r="Q31" s="4"/>
      <c r="R31" s="25"/>
    </row>
    <row r="32" spans="1:18" ht="12.75">
      <c r="A32" s="16"/>
      <c r="B32" s="25"/>
      <c r="C32" s="36"/>
      <c r="D32" s="25"/>
      <c r="E32" s="36"/>
      <c r="F32" s="36"/>
      <c r="G32" s="36"/>
      <c r="H32" s="25"/>
      <c r="I32" s="25"/>
      <c r="J32" s="4"/>
      <c r="K32" s="25"/>
      <c r="L32" s="25"/>
      <c r="M32" s="4"/>
      <c r="N32" s="25"/>
      <c r="O32" s="4"/>
      <c r="P32" s="25"/>
      <c r="Q32" s="4"/>
      <c r="R32" s="25"/>
    </row>
    <row r="33" spans="1:18" ht="12.75">
      <c r="A33" s="45" t="s">
        <v>70</v>
      </c>
      <c r="B33" s="22">
        <f>SUM(D33,E33,F33,G33,H33)</f>
        <v>4536</v>
      </c>
      <c r="C33" s="36">
        <v>516252</v>
      </c>
      <c r="D33" s="25">
        <v>354</v>
      </c>
      <c r="E33" s="36">
        <v>1345</v>
      </c>
      <c r="F33" s="36">
        <v>2710</v>
      </c>
      <c r="G33" s="36">
        <v>21</v>
      </c>
      <c r="H33" s="22">
        <v>106</v>
      </c>
      <c r="I33" s="28"/>
      <c r="J33" s="4"/>
      <c r="K33" s="25"/>
      <c r="L33" s="25"/>
      <c r="M33" s="4"/>
      <c r="N33" s="25"/>
      <c r="O33" s="4"/>
      <c r="P33" s="25"/>
      <c r="Q33" s="4"/>
      <c r="R33" s="25"/>
    </row>
    <row r="34" spans="1:18" ht="12.75">
      <c r="A34" s="16"/>
      <c r="B34" s="25"/>
      <c r="C34" s="36"/>
      <c r="D34" s="25"/>
      <c r="E34" s="36"/>
      <c r="F34" s="36"/>
      <c r="G34" s="36"/>
      <c r="H34" s="25"/>
      <c r="I34" s="28"/>
      <c r="J34" s="4"/>
      <c r="K34" s="25"/>
      <c r="L34" s="25"/>
      <c r="M34" s="4"/>
      <c r="N34" s="25"/>
      <c r="O34" s="4"/>
      <c r="P34" s="25"/>
      <c r="Q34" s="4"/>
      <c r="R34" s="25"/>
    </row>
    <row r="35" spans="1:18" ht="12.75">
      <c r="A35" s="45" t="s">
        <v>73</v>
      </c>
      <c r="B35" s="22">
        <f>SUM(D35,E35,F35,G35,H35)</f>
        <v>5583</v>
      </c>
      <c r="C35" s="36">
        <v>541569</v>
      </c>
      <c r="D35" s="25">
        <v>366</v>
      </c>
      <c r="E35" s="36">
        <v>1409</v>
      </c>
      <c r="F35" s="36">
        <v>3689</v>
      </c>
      <c r="G35" s="36">
        <v>24</v>
      </c>
      <c r="H35" s="22">
        <v>95</v>
      </c>
      <c r="I35" s="28"/>
      <c r="J35" s="4"/>
      <c r="K35" s="25"/>
      <c r="L35" s="25"/>
      <c r="M35" s="4"/>
      <c r="N35" s="25"/>
      <c r="O35" s="4"/>
      <c r="P35" s="25"/>
      <c r="Q35" s="4"/>
      <c r="R35" s="25"/>
    </row>
    <row r="36" spans="1:18" ht="12.75">
      <c r="A36" s="16"/>
      <c r="B36" s="25"/>
      <c r="C36" s="36"/>
      <c r="D36" s="25"/>
      <c r="E36" s="36"/>
      <c r="F36" s="36"/>
      <c r="G36" s="36"/>
      <c r="H36" s="25"/>
      <c r="I36" s="25"/>
      <c r="J36" s="4"/>
      <c r="K36" s="25"/>
      <c r="L36" s="25"/>
      <c r="M36" s="4"/>
      <c r="N36" s="25"/>
      <c r="O36" s="4"/>
      <c r="P36" s="25"/>
      <c r="Q36" s="4"/>
      <c r="R36" s="25"/>
    </row>
    <row r="37" spans="1:9" ht="12.75">
      <c r="A37" s="45" t="s">
        <v>79</v>
      </c>
      <c r="B37" s="22">
        <f>SUM(D37,E37,F37,G37,H37)</f>
        <v>5747</v>
      </c>
      <c r="C37" s="36">
        <v>524112</v>
      </c>
      <c r="D37" s="25">
        <v>365</v>
      </c>
      <c r="E37" s="36">
        <v>1341</v>
      </c>
      <c r="F37" s="36">
        <v>3906</v>
      </c>
      <c r="G37" s="36">
        <v>30</v>
      </c>
      <c r="H37" s="22">
        <v>105</v>
      </c>
      <c r="I37" s="4"/>
    </row>
    <row r="38" spans="1:18" ht="7.5" customHeight="1">
      <c r="A38" s="11"/>
      <c r="B38" s="12"/>
      <c r="C38" s="37"/>
      <c r="D38" s="12"/>
      <c r="E38" s="37"/>
      <c r="F38" s="37"/>
      <c r="G38" s="37"/>
      <c r="H38" s="12"/>
      <c r="I38" s="19"/>
      <c r="J38" s="4"/>
      <c r="K38" s="19"/>
      <c r="L38" s="19"/>
      <c r="M38" s="4"/>
      <c r="N38" s="19"/>
      <c r="O38" s="4"/>
      <c r="P38" s="19"/>
      <c r="Q38" s="4"/>
      <c r="R38" s="19"/>
    </row>
    <row r="39" spans="1:18" ht="7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3.5">
      <c r="A40" s="9"/>
      <c r="B40" s="9"/>
      <c r="C40" s="9"/>
      <c r="D40" s="17" t="s">
        <v>56</v>
      </c>
      <c r="E40" s="9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</sheetData>
  <sheetProtection/>
  <mergeCells count="16">
    <mergeCell ref="A5:B5"/>
    <mergeCell ref="F18:G18"/>
    <mergeCell ref="B26:C26"/>
    <mergeCell ref="A1:H1"/>
    <mergeCell ref="A9:B9"/>
    <mergeCell ref="A15:B15"/>
    <mergeCell ref="A10:B10"/>
    <mergeCell ref="A12:B12"/>
    <mergeCell ref="A11:B11"/>
    <mergeCell ref="A13:A14"/>
    <mergeCell ref="B25:H25"/>
    <mergeCell ref="A25:A27"/>
    <mergeCell ref="A6:B6"/>
    <mergeCell ref="A7:A8"/>
    <mergeCell ref="A16:B16"/>
    <mergeCell ref="D26:E26"/>
  </mergeCells>
  <printOptions/>
  <pageMargins left="0.7874015748031497" right="0.3937007874015748" top="0.7874015748031497" bottom="0.7874015748031497" header="0.5905511811023623" footer="0.5905511811023623"/>
  <pageSetup firstPageNumber="32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48"/>
  <sheetViews>
    <sheetView showGridLines="0" tabSelected="1" zoomScalePageLayoutView="0" workbookViewId="0" topLeftCell="A1">
      <selection activeCell="X25" sqref="X25"/>
    </sheetView>
  </sheetViews>
  <sheetFormatPr defaultColWidth="9.00390625" defaultRowHeight="12.75"/>
  <cols>
    <col min="1" max="1" width="7.75390625" style="2" customWidth="1"/>
    <col min="2" max="2" width="8.625" style="2" customWidth="1"/>
    <col min="3" max="3" width="2.125" style="2" customWidth="1"/>
    <col min="4" max="4" width="10.75390625" style="2" customWidth="1"/>
    <col min="5" max="5" width="4.25390625" style="2" customWidth="1"/>
    <col min="6" max="6" width="7.125" style="2" customWidth="1"/>
    <col min="7" max="7" width="7.875" style="2" customWidth="1"/>
    <col min="8" max="9" width="3.625" style="2" customWidth="1"/>
    <col min="10" max="10" width="0.6171875" style="2" customWidth="1"/>
    <col min="11" max="11" width="7.25390625" style="2" customWidth="1"/>
    <col min="12" max="12" width="1.37890625" style="2" customWidth="1"/>
    <col min="13" max="13" width="2.00390625" style="2" customWidth="1"/>
    <col min="14" max="15" width="2.875" style="2" customWidth="1"/>
    <col min="16" max="16" width="1.625" style="2" customWidth="1"/>
    <col min="17" max="17" width="3.375" style="2" customWidth="1"/>
    <col min="18" max="18" width="0.875" style="2" customWidth="1"/>
    <col min="19" max="19" width="4.875" style="2" customWidth="1"/>
    <col min="20" max="20" width="1.625" style="2" customWidth="1"/>
    <col min="21" max="21" width="3.375" style="2" customWidth="1"/>
    <col min="22" max="22" width="5.75390625" style="2" customWidth="1"/>
    <col min="23" max="16384" width="9.125" style="2" customWidth="1"/>
  </cols>
  <sheetData>
    <row r="1" spans="1:25" ht="13.5">
      <c r="A1" s="17" t="s">
        <v>57</v>
      </c>
      <c r="B1" s="9"/>
      <c r="C1" s="9"/>
      <c r="D1" s="9"/>
      <c r="E1" s="9"/>
      <c r="F1" s="9"/>
      <c r="G1" s="9"/>
      <c r="H1" s="9"/>
      <c r="I1" s="99" t="s">
        <v>35</v>
      </c>
      <c r="J1" s="99"/>
      <c r="K1" s="99"/>
      <c r="L1" s="99"/>
      <c r="M1" s="99"/>
      <c r="N1" s="99"/>
      <c r="O1" s="99"/>
      <c r="P1" s="99"/>
      <c r="Q1" s="99"/>
      <c r="R1" s="9"/>
      <c r="W1" s="9"/>
      <c r="X1" s="9"/>
      <c r="Y1" s="9"/>
    </row>
    <row r="2" spans="1:25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2" ht="14.25" customHeight="1">
      <c r="A3" s="67" t="s">
        <v>29</v>
      </c>
      <c r="B3" s="118" t="s">
        <v>46</v>
      </c>
      <c r="C3" s="119"/>
      <c r="D3" s="73" t="s">
        <v>30</v>
      </c>
      <c r="E3" s="123"/>
      <c r="F3" s="123"/>
      <c r="H3" s="126" t="s">
        <v>29</v>
      </c>
      <c r="I3" s="126"/>
      <c r="J3" s="67"/>
      <c r="K3" s="118" t="s">
        <v>47</v>
      </c>
      <c r="L3" s="142"/>
      <c r="M3" s="119"/>
      <c r="N3" s="73" t="s">
        <v>33</v>
      </c>
      <c r="O3" s="123"/>
      <c r="P3" s="123"/>
      <c r="Q3" s="123"/>
      <c r="R3" s="123"/>
      <c r="S3" s="123"/>
      <c r="T3" s="123"/>
      <c r="U3" s="123"/>
      <c r="V3" s="19"/>
    </row>
    <row r="4" spans="1:24" ht="16.5" customHeight="1">
      <c r="A4" s="117"/>
      <c r="B4" s="120"/>
      <c r="C4" s="121"/>
      <c r="D4" s="23" t="s">
        <v>31</v>
      </c>
      <c r="E4" s="73" t="s">
        <v>32</v>
      </c>
      <c r="F4" s="123"/>
      <c r="H4" s="127"/>
      <c r="I4" s="127"/>
      <c r="J4" s="117"/>
      <c r="K4" s="120"/>
      <c r="L4" s="143"/>
      <c r="M4" s="121"/>
      <c r="N4" s="73" t="s">
        <v>21</v>
      </c>
      <c r="O4" s="123"/>
      <c r="P4" s="123"/>
      <c r="Q4" s="74"/>
      <c r="R4" s="73" t="s">
        <v>22</v>
      </c>
      <c r="S4" s="123"/>
      <c r="T4" s="123"/>
      <c r="U4" s="123"/>
      <c r="V4" s="4"/>
      <c r="X4" s="19"/>
    </row>
    <row r="5" spans="1:24" s="4" customFormat="1" ht="7.5" customHeight="1">
      <c r="A5" s="34"/>
      <c r="B5" s="47"/>
      <c r="C5" s="48"/>
      <c r="D5" s="46"/>
      <c r="E5" s="44"/>
      <c r="F5" s="46"/>
      <c r="H5" s="34"/>
      <c r="I5" s="34"/>
      <c r="J5" s="49"/>
      <c r="K5" s="47"/>
      <c r="L5" s="50"/>
      <c r="M5" s="48"/>
      <c r="N5" s="51"/>
      <c r="O5" s="34"/>
      <c r="P5" s="34"/>
      <c r="Q5" s="49"/>
      <c r="R5" s="46"/>
      <c r="S5" s="34"/>
      <c r="T5" s="34"/>
      <c r="U5" s="34"/>
      <c r="X5" s="19"/>
    </row>
    <row r="6" spans="1:24" ht="12.75" customHeight="1">
      <c r="A6" s="19" t="s">
        <v>53</v>
      </c>
      <c r="B6" s="39"/>
      <c r="C6" s="24"/>
      <c r="D6" s="19"/>
      <c r="E6" s="39"/>
      <c r="F6" s="19"/>
      <c r="H6" s="19" t="s">
        <v>53</v>
      </c>
      <c r="I6" s="19"/>
      <c r="J6" s="24"/>
      <c r="K6" s="39"/>
      <c r="L6" s="19"/>
      <c r="M6" s="24"/>
      <c r="N6" s="39"/>
      <c r="O6" s="19"/>
      <c r="P6" s="4"/>
      <c r="Q6" s="38"/>
      <c r="R6" s="19"/>
      <c r="S6" s="4"/>
      <c r="T6" s="4"/>
      <c r="U6" s="4"/>
      <c r="X6" s="19"/>
    </row>
    <row r="7" spans="1:24" ht="12.75">
      <c r="A7" s="52" t="s">
        <v>62</v>
      </c>
      <c r="B7" s="89">
        <f>SUM(E7,D7)</f>
        <v>17334</v>
      </c>
      <c r="C7" s="91"/>
      <c r="D7" s="62">
        <v>8658</v>
      </c>
      <c r="E7" s="124">
        <v>8676</v>
      </c>
      <c r="F7" s="125"/>
      <c r="H7" s="103" t="s">
        <v>62</v>
      </c>
      <c r="I7" s="103"/>
      <c r="J7" s="104"/>
      <c r="K7" s="89">
        <f>SUM(N7,R7)</f>
        <v>94764</v>
      </c>
      <c r="L7" s="90"/>
      <c r="M7" s="91"/>
      <c r="N7" s="89">
        <v>66176</v>
      </c>
      <c r="O7" s="90"/>
      <c r="P7" s="90"/>
      <c r="Q7" s="91"/>
      <c r="R7" s="89">
        <v>28588</v>
      </c>
      <c r="S7" s="90"/>
      <c r="T7" s="90"/>
      <c r="U7" s="90"/>
      <c r="X7" s="4"/>
    </row>
    <row r="8" spans="1:24" ht="12.75">
      <c r="A8" s="14"/>
      <c r="B8" s="84"/>
      <c r="C8" s="86"/>
      <c r="D8" s="20"/>
      <c r="E8" s="84"/>
      <c r="F8" s="85"/>
      <c r="H8" s="87"/>
      <c r="I8" s="87"/>
      <c r="J8" s="88"/>
      <c r="K8" s="59"/>
      <c r="L8" s="61"/>
      <c r="M8" s="60"/>
      <c r="N8" s="22"/>
      <c r="O8" s="25"/>
      <c r="P8" s="25"/>
      <c r="Q8" s="63"/>
      <c r="R8" s="22"/>
      <c r="S8" s="25"/>
      <c r="T8" s="25"/>
      <c r="U8" s="25"/>
      <c r="X8" s="20"/>
    </row>
    <row r="9" spans="1:24" ht="12.75">
      <c r="A9" s="52" t="s">
        <v>67</v>
      </c>
      <c r="B9" s="89">
        <f>SUM(E9,D9)</f>
        <v>12483</v>
      </c>
      <c r="C9" s="91"/>
      <c r="D9" s="62">
        <v>6943</v>
      </c>
      <c r="E9" s="89">
        <v>5540</v>
      </c>
      <c r="F9" s="90"/>
      <c r="H9" s="103" t="s">
        <v>67</v>
      </c>
      <c r="I9" s="103"/>
      <c r="J9" s="104"/>
      <c r="K9" s="89">
        <f>SUM(N9,R9)</f>
        <v>87673</v>
      </c>
      <c r="L9" s="90"/>
      <c r="M9" s="91"/>
      <c r="N9" s="89">
        <v>68078</v>
      </c>
      <c r="O9" s="90"/>
      <c r="P9" s="90"/>
      <c r="Q9" s="91"/>
      <c r="R9" s="89">
        <v>19595</v>
      </c>
      <c r="S9" s="90"/>
      <c r="T9" s="90"/>
      <c r="U9" s="90"/>
      <c r="X9" s="4"/>
    </row>
    <row r="10" spans="1:24" ht="12.75">
      <c r="A10" s="14"/>
      <c r="B10" s="84"/>
      <c r="C10" s="86"/>
      <c r="D10" s="20"/>
      <c r="E10" s="84"/>
      <c r="F10" s="85"/>
      <c r="H10" s="87"/>
      <c r="I10" s="87"/>
      <c r="J10" s="88"/>
      <c r="K10" s="59"/>
      <c r="L10" s="61"/>
      <c r="M10" s="60"/>
      <c r="N10" s="22"/>
      <c r="O10" s="25"/>
      <c r="P10" s="25"/>
      <c r="Q10" s="63"/>
      <c r="R10" s="22"/>
      <c r="S10" s="25"/>
      <c r="T10" s="25"/>
      <c r="U10" s="25"/>
      <c r="X10" s="20"/>
    </row>
    <row r="11" spans="1:24" ht="12.75">
      <c r="A11" s="52" t="s">
        <v>70</v>
      </c>
      <c r="B11" s="89">
        <f>SUM(E11,D11)</f>
        <v>17057</v>
      </c>
      <c r="C11" s="91"/>
      <c r="D11" s="62">
        <v>7891</v>
      </c>
      <c r="E11" s="89">
        <v>9166</v>
      </c>
      <c r="F11" s="90"/>
      <c r="H11" s="103" t="s">
        <v>70</v>
      </c>
      <c r="I11" s="103"/>
      <c r="J11" s="104"/>
      <c r="K11" s="89">
        <f>SUM(N11,R11)</f>
        <v>77857</v>
      </c>
      <c r="L11" s="90"/>
      <c r="M11" s="91"/>
      <c r="N11" s="89">
        <v>58431</v>
      </c>
      <c r="O11" s="90"/>
      <c r="P11" s="90"/>
      <c r="Q11" s="91"/>
      <c r="R11" s="89">
        <v>19426</v>
      </c>
      <c r="S11" s="90"/>
      <c r="T11" s="90"/>
      <c r="U11" s="90"/>
      <c r="X11" s="4"/>
    </row>
    <row r="12" spans="1:24" ht="12.75">
      <c r="A12" s="14"/>
      <c r="B12" s="84"/>
      <c r="C12" s="86"/>
      <c r="D12" s="20"/>
      <c r="E12" s="84"/>
      <c r="F12" s="85"/>
      <c r="H12" s="87"/>
      <c r="I12" s="87"/>
      <c r="J12" s="88"/>
      <c r="K12" s="84"/>
      <c r="L12" s="85"/>
      <c r="M12" s="86"/>
      <c r="N12" s="84"/>
      <c r="O12" s="85"/>
      <c r="P12" s="85"/>
      <c r="Q12" s="86"/>
      <c r="R12" s="84"/>
      <c r="S12" s="85"/>
      <c r="T12" s="85"/>
      <c r="U12" s="85"/>
      <c r="X12" s="20"/>
    </row>
    <row r="13" spans="1:24" ht="12.75">
      <c r="A13" s="52" t="s">
        <v>73</v>
      </c>
      <c r="B13" s="89">
        <f>SUM(E13,D13)</f>
        <v>13302</v>
      </c>
      <c r="C13" s="91"/>
      <c r="D13" s="62">
        <v>6915</v>
      </c>
      <c r="E13" s="89">
        <v>6387</v>
      </c>
      <c r="F13" s="90"/>
      <c r="H13" s="103" t="s">
        <v>73</v>
      </c>
      <c r="I13" s="103"/>
      <c r="J13" s="104"/>
      <c r="K13" s="89">
        <f>SUM(N13,R13)</f>
        <v>87492</v>
      </c>
      <c r="L13" s="90"/>
      <c r="M13" s="91"/>
      <c r="N13" s="89">
        <v>65444</v>
      </c>
      <c r="O13" s="90"/>
      <c r="P13" s="90"/>
      <c r="Q13" s="91"/>
      <c r="R13" s="89">
        <v>22048</v>
      </c>
      <c r="S13" s="90"/>
      <c r="T13" s="90"/>
      <c r="U13" s="90"/>
      <c r="X13" s="4"/>
    </row>
    <row r="14" spans="1:24" ht="12.75">
      <c r="A14" s="14"/>
      <c r="B14" s="84"/>
      <c r="C14" s="86"/>
      <c r="D14" s="20"/>
      <c r="E14" s="84"/>
      <c r="F14" s="85"/>
      <c r="H14" s="87"/>
      <c r="I14" s="87"/>
      <c r="J14" s="88"/>
      <c r="K14" s="84"/>
      <c r="L14" s="85"/>
      <c r="M14" s="86"/>
      <c r="N14" s="84"/>
      <c r="O14" s="85"/>
      <c r="P14" s="85"/>
      <c r="Q14" s="86"/>
      <c r="R14" s="84"/>
      <c r="S14" s="85"/>
      <c r="T14" s="85"/>
      <c r="U14" s="85"/>
      <c r="X14" s="20"/>
    </row>
    <row r="15" spans="1:24" ht="12.75">
      <c r="A15" s="52" t="s">
        <v>79</v>
      </c>
      <c r="B15" s="89">
        <f>SUM(E15,D15)</f>
        <v>14598</v>
      </c>
      <c r="C15" s="91"/>
      <c r="D15" s="62">
        <v>7819</v>
      </c>
      <c r="E15" s="89">
        <v>6779</v>
      </c>
      <c r="F15" s="90"/>
      <c r="H15" s="103" t="s">
        <v>79</v>
      </c>
      <c r="I15" s="103"/>
      <c r="J15" s="104"/>
      <c r="K15" s="89">
        <f>SUM(N15,R15)</f>
        <v>69939</v>
      </c>
      <c r="L15" s="90"/>
      <c r="M15" s="91"/>
      <c r="N15" s="89">
        <v>55141</v>
      </c>
      <c r="O15" s="90"/>
      <c r="P15" s="90"/>
      <c r="Q15" s="91"/>
      <c r="R15" s="89">
        <v>14798</v>
      </c>
      <c r="S15" s="90"/>
      <c r="T15" s="90"/>
      <c r="U15" s="90"/>
      <c r="X15" s="4"/>
    </row>
    <row r="16" spans="1:24" ht="7.5" customHeight="1">
      <c r="A16" s="12"/>
      <c r="B16" s="10"/>
      <c r="C16" s="11"/>
      <c r="D16" s="12"/>
      <c r="E16" s="148"/>
      <c r="F16" s="127"/>
      <c r="H16" s="12"/>
      <c r="I16" s="12"/>
      <c r="J16" s="11"/>
      <c r="K16" s="10"/>
      <c r="L16" s="12"/>
      <c r="M16" s="11"/>
      <c r="N16" s="10"/>
      <c r="O16" s="12"/>
      <c r="P16" s="30"/>
      <c r="Q16" s="31"/>
      <c r="R16" s="12"/>
      <c r="S16" s="30"/>
      <c r="T16" s="30"/>
      <c r="U16" s="30"/>
      <c r="X16" s="19"/>
    </row>
    <row r="17" spans="1:25" ht="7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9" t="s">
        <v>42</v>
      </c>
      <c r="B18" s="9"/>
      <c r="C18" s="9"/>
      <c r="D18" s="9"/>
      <c r="E18" s="9"/>
      <c r="F18" s="9"/>
      <c r="G18" s="9"/>
      <c r="H18" s="9"/>
      <c r="J18" s="9"/>
      <c r="K18" s="9" t="s">
        <v>55</v>
      </c>
      <c r="L18" s="9"/>
      <c r="M18" s="9"/>
      <c r="N18" s="9"/>
      <c r="O18" s="9"/>
      <c r="P18" s="9"/>
      <c r="Q18" s="9"/>
      <c r="R18" s="9"/>
      <c r="V18" s="9"/>
      <c r="W18" s="9"/>
      <c r="X18" s="9"/>
      <c r="Y18" s="9"/>
    </row>
    <row r="19" spans="1:25" ht="12.75">
      <c r="A19" s="9"/>
      <c r="B19" s="9"/>
      <c r="C19" s="9"/>
      <c r="D19" s="9"/>
      <c r="E19" s="9"/>
      <c r="F19" s="9"/>
      <c r="G19" s="9"/>
      <c r="H19" s="9"/>
      <c r="J19" s="9"/>
      <c r="K19" s="9"/>
      <c r="L19" s="9"/>
      <c r="M19" s="9"/>
      <c r="N19" s="9"/>
      <c r="O19" s="9"/>
      <c r="P19" s="9"/>
      <c r="Q19" s="9"/>
      <c r="R19" s="9"/>
      <c r="V19" s="9"/>
      <c r="W19" s="9"/>
      <c r="X19" s="9"/>
      <c r="Y19" s="9"/>
    </row>
    <row r="20" spans="1:25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13" ht="15" customHeight="1">
      <c r="A21" s="1" t="s">
        <v>48</v>
      </c>
      <c r="H21" s="146" t="s">
        <v>18</v>
      </c>
      <c r="I21" s="146"/>
      <c r="J21" s="146"/>
      <c r="K21" s="146"/>
      <c r="L21" s="54"/>
      <c r="M21" s="54"/>
    </row>
    <row r="22" spans="8:19" ht="7.5" customHeight="1">
      <c r="H22" s="147"/>
      <c r="I22" s="147"/>
      <c r="J22" s="147"/>
      <c r="K22" s="147"/>
      <c r="L22" s="57"/>
      <c r="M22" s="57"/>
      <c r="N22" s="4"/>
      <c r="O22" s="4"/>
      <c r="P22" s="4"/>
      <c r="Q22" s="4"/>
      <c r="R22" s="4"/>
      <c r="S22" s="4"/>
    </row>
    <row r="23" spans="1:21" ht="20.25" customHeight="1">
      <c r="A23" s="98" t="s">
        <v>15</v>
      </c>
      <c r="B23" s="97" t="s">
        <v>16</v>
      </c>
      <c r="C23" s="98"/>
      <c r="D23" s="122" t="s">
        <v>63</v>
      </c>
      <c r="E23" s="98"/>
      <c r="F23" s="122" t="s">
        <v>64</v>
      </c>
      <c r="G23" s="98"/>
      <c r="H23" s="122" t="s">
        <v>65</v>
      </c>
      <c r="I23" s="129"/>
      <c r="J23" s="129"/>
      <c r="K23" s="129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20.25" customHeight="1">
      <c r="A24" s="69"/>
      <c r="B24" s="112"/>
      <c r="C24" s="69"/>
      <c r="D24" s="112"/>
      <c r="E24" s="69"/>
      <c r="F24" s="112"/>
      <c r="G24" s="69"/>
      <c r="H24" s="112"/>
      <c r="I24" s="83"/>
      <c r="J24" s="83"/>
      <c r="K24" s="83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0.25" customHeight="1">
      <c r="A25" s="100" t="s">
        <v>80</v>
      </c>
      <c r="B25" s="97" t="s">
        <v>11</v>
      </c>
      <c r="C25" s="98"/>
      <c r="D25" s="108"/>
      <c r="E25" s="109"/>
      <c r="F25" s="105">
        <v>1796607</v>
      </c>
      <c r="G25" s="106"/>
      <c r="I25" s="33"/>
      <c r="J25" s="109">
        <v>3629</v>
      </c>
      <c r="K25" s="109"/>
      <c r="L25" s="132"/>
      <c r="M25" s="132"/>
      <c r="N25" s="132"/>
      <c r="O25" s="132"/>
      <c r="P25" s="132"/>
      <c r="Q25" s="132"/>
      <c r="R25" s="132"/>
      <c r="S25" s="33"/>
      <c r="T25" s="33"/>
      <c r="U25" s="33"/>
    </row>
    <row r="26" spans="1:21" ht="20.25" customHeight="1">
      <c r="A26" s="101"/>
      <c r="B26" s="107" t="s">
        <v>12</v>
      </c>
      <c r="C26" s="68"/>
      <c r="D26" s="92">
        <v>1374424</v>
      </c>
      <c r="E26" s="94"/>
      <c r="F26" s="92"/>
      <c r="G26" s="94"/>
      <c r="I26" s="33"/>
      <c r="J26" s="144">
        <v>2946</v>
      </c>
      <c r="K26" s="144"/>
      <c r="L26" s="132"/>
      <c r="M26" s="132"/>
      <c r="N26" s="132"/>
      <c r="O26" s="132"/>
      <c r="P26" s="132"/>
      <c r="Q26" s="132"/>
      <c r="R26" s="132"/>
      <c r="S26" s="33"/>
      <c r="T26" s="33"/>
      <c r="U26" s="33"/>
    </row>
    <row r="27" spans="1:21" ht="20.25" customHeight="1">
      <c r="A27" s="102" t="s">
        <v>74</v>
      </c>
      <c r="B27" s="97" t="s">
        <v>11</v>
      </c>
      <c r="C27" s="98"/>
      <c r="D27" s="115"/>
      <c r="E27" s="116"/>
      <c r="F27" s="105">
        <v>1828715</v>
      </c>
      <c r="G27" s="106"/>
      <c r="H27" s="56"/>
      <c r="I27" s="7"/>
      <c r="J27" s="109">
        <v>4001</v>
      </c>
      <c r="K27" s="109"/>
      <c r="L27" s="132"/>
      <c r="M27" s="132"/>
      <c r="N27" s="132"/>
      <c r="O27" s="132"/>
      <c r="P27" s="132"/>
      <c r="Q27" s="132"/>
      <c r="R27" s="132"/>
      <c r="S27" s="33"/>
      <c r="T27" s="33"/>
      <c r="U27" s="33"/>
    </row>
    <row r="28" spans="1:21" ht="20.25" customHeight="1">
      <c r="A28" s="68"/>
      <c r="B28" s="112" t="s">
        <v>12</v>
      </c>
      <c r="C28" s="69"/>
      <c r="D28" s="92">
        <v>1352465</v>
      </c>
      <c r="E28" s="94"/>
      <c r="F28" s="92"/>
      <c r="G28" s="94"/>
      <c r="H28" s="55"/>
      <c r="I28" s="8"/>
      <c r="J28" s="144">
        <v>3095</v>
      </c>
      <c r="K28" s="144"/>
      <c r="L28" s="132"/>
      <c r="M28" s="132"/>
      <c r="N28" s="132"/>
      <c r="O28" s="132"/>
      <c r="P28" s="132"/>
      <c r="Q28" s="132"/>
      <c r="R28" s="132"/>
      <c r="S28" s="33"/>
      <c r="T28" s="33"/>
      <c r="U28" s="33"/>
    </row>
    <row r="29" spans="1:19" ht="20.25" customHeight="1">
      <c r="A29" s="102" t="s">
        <v>71</v>
      </c>
      <c r="B29" s="97" t="s">
        <v>11</v>
      </c>
      <c r="C29" s="98"/>
      <c r="D29" s="115"/>
      <c r="E29" s="116"/>
      <c r="F29" s="105">
        <v>1786451</v>
      </c>
      <c r="G29" s="106"/>
      <c r="H29" s="5"/>
      <c r="I29" s="7"/>
      <c r="J29" s="109">
        <v>4033</v>
      </c>
      <c r="K29" s="109"/>
      <c r="L29" s="132"/>
      <c r="M29" s="132"/>
      <c r="N29" s="132"/>
      <c r="O29" s="132"/>
      <c r="P29" s="132"/>
      <c r="Q29" s="132"/>
      <c r="R29" s="132"/>
      <c r="S29" s="4"/>
    </row>
    <row r="30" spans="1:19" ht="20.25" customHeight="1">
      <c r="A30" s="68"/>
      <c r="B30" s="107" t="s">
        <v>12</v>
      </c>
      <c r="C30" s="68"/>
      <c r="D30" s="92">
        <v>1366027</v>
      </c>
      <c r="E30" s="94"/>
      <c r="F30" s="92"/>
      <c r="G30" s="94"/>
      <c r="H30" s="30"/>
      <c r="I30" s="8"/>
      <c r="J30" s="144">
        <v>3445</v>
      </c>
      <c r="K30" s="144"/>
      <c r="L30" s="132"/>
      <c r="M30" s="132"/>
      <c r="N30" s="132"/>
      <c r="O30" s="132"/>
      <c r="P30" s="132"/>
      <c r="Q30" s="132"/>
      <c r="R30" s="132"/>
      <c r="S30" s="4"/>
    </row>
    <row r="31" spans="1:18" s="4" customFormat="1" ht="20.25" customHeight="1">
      <c r="A31" s="102" t="s">
        <v>75</v>
      </c>
      <c r="B31" s="97" t="s">
        <v>11</v>
      </c>
      <c r="C31" s="98"/>
      <c r="D31" s="115"/>
      <c r="E31" s="116"/>
      <c r="F31" s="105">
        <v>1774032</v>
      </c>
      <c r="G31" s="106"/>
      <c r="I31" s="33"/>
      <c r="J31" s="109">
        <v>4034</v>
      </c>
      <c r="K31" s="109"/>
      <c r="L31" s="132"/>
      <c r="M31" s="132"/>
      <c r="N31" s="132"/>
      <c r="O31" s="132"/>
      <c r="P31" s="132"/>
      <c r="Q31" s="132"/>
      <c r="R31" s="132"/>
    </row>
    <row r="32" spans="1:18" s="4" customFormat="1" ht="20.25" customHeight="1">
      <c r="A32" s="69"/>
      <c r="B32" s="112" t="s">
        <v>12</v>
      </c>
      <c r="C32" s="69"/>
      <c r="D32" s="92">
        <v>1349588</v>
      </c>
      <c r="E32" s="94"/>
      <c r="F32" s="92"/>
      <c r="G32" s="94"/>
      <c r="H32" s="30"/>
      <c r="I32" s="8"/>
      <c r="J32" s="144">
        <v>3226</v>
      </c>
      <c r="K32" s="144"/>
      <c r="L32" s="132"/>
      <c r="M32" s="132"/>
      <c r="N32" s="132"/>
      <c r="O32" s="132"/>
      <c r="P32" s="132"/>
      <c r="Q32" s="132"/>
      <c r="R32" s="132"/>
    </row>
    <row r="33" spans="1:18" s="4" customFormat="1" ht="20.25" customHeight="1">
      <c r="A33" s="113" t="s">
        <v>81</v>
      </c>
      <c r="B33" s="107" t="s">
        <v>11</v>
      </c>
      <c r="C33" s="68"/>
      <c r="D33" s="108"/>
      <c r="E33" s="109"/>
      <c r="F33" s="105">
        <v>1811585</v>
      </c>
      <c r="G33" s="106"/>
      <c r="I33" s="33"/>
      <c r="J33" s="109">
        <v>4181</v>
      </c>
      <c r="K33" s="109"/>
      <c r="L33" s="132"/>
      <c r="M33" s="132"/>
      <c r="N33" s="132"/>
      <c r="O33" s="132"/>
      <c r="P33" s="132"/>
      <c r="Q33" s="132"/>
      <c r="R33" s="132"/>
    </row>
    <row r="34" spans="1:20" s="4" customFormat="1" ht="20.25" customHeight="1" thickBot="1">
      <c r="A34" s="114"/>
      <c r="B34" s="137" t="s">
        <v>12</v>
      </c>
      <c r="C34" s="114"/>
      <c r="D34" s="95">
        <v>1443687</v>
      </c>
      <c r="E34" s="96"/>
      <c r="F34" s="92"/>
      <c r="G34" s="94"/>
      <c r="I34" s="53"/>
      <c r="J34" s="145">
        <v>3254</v>
      </c>
      <c r="K34" s="145"/>
      <c r="L34" s="138"/>
      <c r="M34" s="138"/>
      <c r="N34" s="138"/>
      <c r="O34" s="138"/>
      <c r="P34" s="138"/>
      <c r="Q34" s="138"/>
      <c r="R34" s="138"/>
      <c r="S34" s="58"/>
      <c r="T34" s="58"/>
    </row>
    <row r="35" spans="1:22" ht="20.25" customHeight="1" thickTop="1">
      <c r="A35" s="68" t="s">
        <v>60</v>
      </c>
      <c r="B35" s="110" t="s">
        <v>61</v>
      </c>
      <c r="C35" s="111"/>
      <c r="D35" s="83" t="s">
        <v>39</v>
      </c>
      <c r="E35" s="83"/>
      <c r="F35" s="130"/>
      <c r="G35" s="130"/>
      <c r="H35" s="130"/>
      <c r="I35" s="130"/>
      <c r="J35" s="130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131"/>
      <c r="V35" s="131"/>
    </row>
    <row r="36" spans="1:22" ht="20.25" customHeight="1">
      <c r="A36" s="68"/>
      <c r="B36" s="112"/>
      <c r="C36" s="69"/>
      <c r="D36" s="6" t="s">
        <v>36</v>
      </c>
      <c r="E36" s="97" t="s">
        <v>13</v>
      </c>
      <c r="F36" s="98"/>
      <c r="G36" s="65" t="s">
        <v>37</v>
      </c>
      <c r="H36" s="70"/>
      <c r="I36" s="65" t="s">
        <v>38</v>
      </c>
      <c r="J36" s="66"/>
      <c r="K36" s="70"/>
      <c r="L36" s="139" t="s">
        <v>59</v>
      </c>
      <c r="M36" s="140"/>
      <c r="N36" s="140"/>
      <c r="O36" s="140"/>
      <c r="P36" s="141"/>
      <c r="Q36" s="97" t="s">
        <v>14</v>
      </c>
      <c r="R36" s="129"/>
      <c r="S36" s="129"/>
      <c r="T36" s="129"/>
      <c r="U36" s="32"/>
      <c r="V36" s="4"/>
    </row>
    <row r="37" spans="1:22" ht="20.25" customHeight="1">
      <c r="A37" s="100" t="s">
        <v>80</v>
      </c>
      <c r="B37" s="97" t="s">
        <v>11</v>
      </c>
      <c r="C37" s="98"/>
      <c r="D37" s="7">
        <v>328611</v>
      </c>
      <c r="E37" s="105">
        <v>103631</v>
      </c>
      <c r="F37" s="106"/>
      <c r="G37" s="105">
        <v>126303</v>
      </c>
      <c r="H37" s="106"/>
      <c r="I37" s="105">
        <v>35425</v>
      </c>
      <c r="J37" s="128"/>
      <c r="K37" s="106"/>
      <c r="L37" s="105">
        <v>75487</v>
      </c>
      <c r="M37" s="128"/>
      <c r="N37" s="128"/>
      <c r="O37" s="128"/>
      <c r="P37" s="106"/>
      <c r="Q37" s="105">
        <v>419994</v>
      </c>
      <c r="R37" s="128"/>
      <c r="S37" s="128"/>
      <c r="T37" s="128"/>
      <c r="U37" s="27"/>
      <c r="V37" s="33"/>
    </row>
    <row r="38" spans="1:22" ht="20.25" customHeight="1">
      <c r="A38" s="101"/>
      <c r="B38" s="112" t="s">
        <v>12</v>
      </c>
      <c r="C38" s="69"/>
      <c r="D38" s="8">
        <v>432391</v>
      </c>
      <c r="E38" s="92">
        <v>115026</v>
      </c>
      <c r="F38" s="94"/>
      <c r="G38" s="92">
        <v>133483</v>
      </c>
      <c r="H38" s="94"/>
      <c r="I38" s="92">
        <v>46054</v>
      </c>
      <c r="J38" s="93"/>
      <c r="K38" s="94"/>
      <c r="L38" s="92">
        <v>89520</v>
      </c>
      <c r="M38" s="93"/>
      <c r="N38" s="93"/>
      <c r="O38" s="93"/>
      <c r="P38" s="94"/>
      <c r="Q38" s="92">
        <v>486055</v>
      </c>
      <c r="R38" s="93"/>
      <c r="S38" s="93"/>
      <c r="T38" s="93"/>
      <c r="U38" s="27"/>
      <c r="V38" s="33"/>
    </row>
    <row r="39" spans="1:22" ht="20.25" customHeight="1">
      <c r="A39" s="102" t="s">
        <v>68</v>
      </c>
      <c r="B39" s="97" t="s">
        <v>11</v>
      </c>
      <c r="C39" s="98"/>
      <c r="D39" s="7">
        <v>307115</v>
      </c>
      <c r="E39" s="105">
        <v>100701</v>
      </c>
      <c r="F39" s="106"/>
      <c r="G39" s="105">
        <v>124682</v>
      </c>
      <c r="H39" s="106"/>
      <c r="I39" s="105">
        <v>37145</v>
      </c>
      <c r="J39" s="128"/>
      <c r="K39" s="106"/>
      <c r="L39" s="105">
        <v>75074</v>
      </c>
      <c r="M39" s="128"/>
      <c r="N39" s="128"/>
      <c r="O39" s="128"/>
      <c r="P39" s="106"/>
      <c r="Q39" s="105">
        <v>414711</v>
      </c>
      <c r="R39" s="128"/>
      <c r="S39" s="128"/>
      <c r="T39" s="128"/>
      <c r="U39" s="27"/>
      <c r="V39" s="33"/>
    </row>
    <row r="40" spans="1:22" ht="20.25" customHeight="1">
      <c r="A40" s="68"/>
      <c r="B40" s="112" t="s">
        <v>12</v>
      </c>
      <c r="C40" s="69"/>
      <c r="D40" s="8">
        <v>387102</v>
      </c>
      <c r="E40" s="92">
        <v>110760</v>
      </c>
      <c r="F40" s="94"/>
      <c r="G40" s="92">
        <v>133311</v>
      </c>
      <c r="H40" s="94"/>
      <c r="I40" s="92">
        <v>47355</v>
      </c>
      <c r="J40" s="93"/>
      <c r="K40" s="94"/>
      <c r="L40" s="92">
        <v>87224</v>
      </c>
      <c r="M40" s="93"/>
      <c r="N40" s="93"/>
      <c r="O40" s="93"/>
      <c r="P40" s="94"/>
      <c r="Q40" s="92">
        <v>489903</v>
      </c>
      <c r="R40" s="93"/>
      <c r="S40" s="93"/>
      <c r="T40" s="93"/>
      <c r="U40" s="27"/>
      <c r="V40" s="33"/>
    </row>
    <row r="41" spans="1:22" ht="20.25" customHeight="1">
      <c r="A41" s="102" t="s">
        <v>71</v>
      </c>
      <c r="B41" s="97" t="s">
        <v>11</v>
      </c>
      <c r="C41" s="98"/>
      <c r="D41" s="7">
        <v>233667</v>
      </c>
      <c r="E41" s="133">
        <v>99386</v>
      </c>
      <c r="F41" s="134"/>
      <c r="G41" s="133">
        <v>125580</v>
      </c>
      <c r="H41" s="134"/>
      <c r="I41" s="105">
        <v>38438</v>
      </c>
      <c r="J41" s="128"/>
      <c r="K41" s="106"/>
      <c r="L41" s="105">
        <v>73247</v>
      </c>
      <c r="M41" s="128"/>
      <c r="N41" s="128"/>
      <c r="O41" s="128"/>
      <c r="P41" s="106"/>
      <c r="Q41" s="105">
        <v>419396</v>
      </c>
      <c r="R41" s="128"/>
      <c r="S41" s="128"/>
      <c r="T41" s="128"/>
      <c r="U41" s="27"/>
      <c r="V41" s="33"/>
    </row>
    <row r="42" spans="1:22" ht="20.25" customHeight="1">
      <c r="A42" s="69"/>
      <c r="B42" s="112" t="s">
        <v>12</v>
      </c>
      <c r="C42" s="69"/>
      <c r="D42" s="8">
        <v>313091</v>
      </c>
      <c r="E42" s="135">
        <v>110255</v>
      </c>
      <c r="F42" s="136"/>
      <c r="G42" s="135">
        <v>133830</v>
      </c>
      <c r="H42" s="136"/>
      <c r="I42" s="92">
        <v>52182</v>
      </c>
      <c r="J42" s="93"/>
      <c r="K42" s="94"/>
      <c r="L42" s="92">
        <v>86579</v>
      </c>
      <c r="M42" s="93"/>
      <c r="N42" s="93"/>
      <c r="O42" s="93"/>
      <c r="P42" s="94"/>
      <c r="Q42" s="92">
        <v>510387</v>
      </c>
      <c r="R42" s="93"/>
      <c r="S42" s="93"/>
      <c r="T42" s="93"/>
      <c r="U42" s="27"/>
      <c r="V42" s="33"/>
    </row>
    <row r="43" spans="1:22" ht="20.25" customHeight="1">
      <c r="A43" s="102" t="s">
        <v>75</v>
      </c>
      <c r="B43" s="97" t="s">
        <v>11</v>
      </c>
      <c r="C43" s="98"/>
      <c r="D43" s="7">
        <v>212184</v>
      </c>
      <c r="E43" s="133">
        <v>97373</v>
      </c>
      <c r="F43" s="134"/>
      <c r="G43" s="133">
        <v>122198</v>
      </c>
      <c r="H43" s="134"/>
      <c r="I43" s="105">
        <v>39809</v>
      </c>
      <c r="J43" s="128"/>
      <c r="K43" s="106"/>
      <c r="L43" s="105">
        <v>74687</v>
      </c>
      <c r="M43" s="128"/>
      <c r="N43" s="128"/>
      <c r="O43" s="128"/>
      <c r="P43" s="106"/>
      <c r="Q43" s="105">
        <v>422729</v>
      </c>
      <c r="R43" s="128"/>
      <c r="S43" s="128"/>
      <c r="T43" s="128"/>
      <c r="U43" s="27"/>
      <c r="V43" s="33"/>
    </row>
    <row r="44" spans="1:22" ht="20.25" customHeight="1">
      <c r="A44" s="69"/>
      <c r="B44" s="112" t="s">
        <v>12</v>
      </c>
      <c r="C44" s="69"/>
      <c r="D44" s="8">
        <v>299570</v>
      </c>
      <c r="E44" s="135">
        <v>106224</v>
      </c>
      <c r="F44" s="136"/>
      <c r="G44" s="135">
        <v>132571</v>
      </c>
      <c r="H44" s="136"/>
      <c r="I44" s="92">
        <v>50758</v>
      </c>
      <c r="J44" s="93"/>
      <c r="K44" s="94"/>
      <c r="L44" s="92">
        <v>85698</v>
      </c>
      <c r="M44" s="93"/>
      <c r="N44" s="93"/>
      <c r="O44" s="93"/>
      <c r="P44" s="94"/>
      <c r="Q44" s="92">
        <v>523644</v>
      </c>
      <c r="R44" s="93"/>
      <c r="S44" s="93"/>
      <c r="T44" s="93"/>
      <c r="U44" s="27"/>
      <c r="V44" s="33"/>
    </row>
    <row r="45" spans="1:22" ht="20.25" customHeight="1">
      <c r="A45" s="102" t="s">
        <v>81</v>
      </c>
      <c r="B45" s="97" t="s">
        <v>11</v>
      </c>
      <c r="C45" s="98"/>
      <c r="D45" s="7">
        <v>221791</v>
      </c>
      <c r="E45" s="133">
        <v>97742</v>
      </c>
      <c r="F45" s="134"/>
      <c r="G45" s="133">
        <v>122085</v>
      </c>
      <c r="H45" s="134"/>
      <c r="I45" s="105">
        <v>39359</v>
      </c>
      <c r="J45" s="128"/>
      <c r="K45" s="106"/>
      <c r="L45" s="105">
        <v>76522</v>
      </c>
      <c r="M45" s="128"/>
      <c r="N45" s="128"/>
      <c r="O45" s="128"/>
      <c r="P45" s="106"/>
      <c r="Q45" s="105">
        <v>446945</v>
      </c>
      <c r="R45" s="128"/>
      <c r="S45" s="128"/>
      <c r="T45" s="128"/>
      <c r="U45" s="27"/>
      <c r="V45" s="33"/>
    </row>
    <row r="46" spans="1:22" ht="20.25" customHeight="1">
      <c r="A46" s="69"/>
      <c r="B46" s="112" t="s">
        <v>12</v>
      </c>
      <c r="C46" s="69"/>
      <c r="D46" s="8">
        <v>307207</v>
      </c>
      <c r="E46" s="135">
        <v>108392</v>
      </c>
      <c r="F46" s="136"/>
      <c r="G46" s="135">
        <v>133044</v>
      </c>
      <c r="H46" s="136"/>
      <c r="I46" s="92">
        <v>51556</v>
      </c>
      <c r="J46" s="93"/>
      <c r="K46" s="94"/>
      <c r="L46" s="92">
        <v>86946</v>
      </c>
      <c r="M46" s="93"/>
      <c r="N46" s="93"/>
      <c r="O46" s="93"/>
      <c r="P46" s="94"/>
      <c r="Q46" s="92">
        <v>552732</v>
      </c>
      <c r="R46" s="93"/>
      <c r="S46" s="93"/>
      <c r="T46" s="93"/>
      <c r="U46" s="27"/>
      <c r="V46" s="33"/>
    </row>
    <row r="47" ht="7.5" customHeight="1"/>
    <row r="48" spans="1:18" ht="15" customHeight="1">
      <c r="A48" s="2" t="s">
        <v>41</v>
      </c>
      <c r="L48" s="1" t="s">
        <v>17</v>
      </c>
      <c r="M48" s="1"/>
      <c r="N48" s="1"/>
      <c r="O48" s="1"/>
      <c r="P48" s="1"/>
      <c r="Q48" s="1"/>
      <c r="R48" s="1"/>
    </row>
  </sheetData>
  <sheetProtection/>
  <mergeCells count="193">
    <mergeCell ref="L29:R29"/>
    <mergeCell ref="E8:F8"/>
    <mergeCell ref="E10:F10"/>
    <mergeCell ref="E16:F16"/>
    <mergeCell ref="B8:C8"/>
    <mergeCell ref="B10:C10"/>
    <mergeCell ref="H10:J10"/>
    <mergeCell ref="H8:J8"/>
    <mergeCell ref="H15:J15"/>
    <mergeCell ref="E11:F11"/>
    <mergeCell ref="J28:K28"/>
    <mergeCell ref="J26:K26"/>
    <mergeCell ref="J30:K30"/>
    <mergeCell ref="H21:K22"/>
    <mergeCell ref="H23:K24"/>
    <mergeCell ref="J25:K25"/>
    <mergeCell ref="I36:K36"/>
    <mergeCell ref="J33:K33"/>
    <mergeCell ref="J29:K29"/>
    <mergeCell ref="J27:K27"/>
    <mergeCell ref="J32:K32"/>
    <mergeCell ref="K7:M7"/>
    <mergeCell ref="K11:M11"/>
    <mergeCell ref="L28:R28"/>
    <mergeCell ref="L33:R33"/>
    <mergeCell ref="J34:K34"/>
    <mergeCell ref="R4:U4"/>
    <mergeCell ref="L32:R32"/>
    <mergeCell ref="R7:U7"/>
    <mergeCell ref="R9:U9"/>
    <mergeCell ref="J31:K31"/>
    <mergeCell ref="K15:M15"/>
    <mergeCell ref="L27:R27"/>
    <mergeCell ref="R11:U11"/>
    <mergeCell ref="K9:M9"/>
    <mergeCell ref="K3:M4"/>
    <mergeCell ref="R13:U13"/>
    <mergeCell ref="R15:U15"/>
    <mergeCell ref="L38:P38"/>
    <mergeCell ref="L39:P39"/>
    <mergeCell ref="N13:Q13"/>
    <mergeCell ref="N14:Q14"/>
    <mergeCell ref="L30:R30"/>
    <mergeCell ref="L31:R31"/>
    <mergeCell ref="R14:U14"/>
    <mergeCell ref="N15:Q15"/>
    <mergeCell ref="L40:P40"/>
    <mergeCell ref="L41:P41"/>
    <mergeCell ref="L37:P37"/>
    <mergeCell ref="Q38:T38"/>
    <mergeCell ref="Q40:T40"/>
    <mergeCell ref="L34:R34"/>
    <mergeCell ref="L36:P36"/>
    <mergeCell ref="Q39:T39"/>
    <mergeCell ref="B40:C40"/>
    <mergeCell ref="B41:C41"/>
    <mergeCell ref="L46:P46"/>
    <mergeCell ref="L45:P45"/>
    <mergeCell ref="I45:K45"/>
    <mergeCell ref="I44:K44"/>
    <mergeCell ref="E44:F44"/>
    <mergeCell ref="E46:F46"/>
    <mergeCell ref="G45:H45"/>
    <mergeCell ref="G46:H46"/>
    <mergeCell ref="B34:C34"/>
    <mergeCell ref="F34:G34"/>
    <mergeCell ref="E42:F42"/>
    <mergeCell ref="Q44:T44"/>
    <mergeCell ref="Q41:T41"/>
    <mergeCell ref="L43:P43"/>
    <mergeCell ref="E41:F41"/>
    <mergeCell ref="G38:H38"/>
    <mergeCell ref="G39:H39"/>
    <mergeCell ref="Q37:T37"/>
    <mergeCell ref="G43:H43"/>
    <mergeCell ref="G44:H44"/>
    <mergeCell ref="E43:F43"/>
    <mergeCell ref="I46:K46"/>
    <mergeCell ref="N3:U3"/>
    <mergeCell ref="H9:J9"/>
    <mergeCell ref="H11:J11"/>
    <mergeCell ref="G41:H41"/>
    <mergeCell ref="F23:G24"/>
    <mergeCell ref="Q46:T46"/>
    <mergeCell ref="L44:P44"/>
    <mergeCell ref="F30:G30"/>
    <mergeCell ref="L26:R26"/>
    <mergeCell ref="L25:R25"/>
    <mergeCell ref="Q45:T45"/>
    <mergeCell ref="I38:K38"/>
    <mergeCell ref="G40:H40"/>
    <mergeCell ref="E45:F45"/>
    <mergeCell ref="G42:H42"/>
    <mergeCell ref="E39:F39"/>
    <mergeCell ref="I41:K41"/>
    <mergeCell ref="I42:K42"/>
    <mergeCell ref="I43:K43"/>
    <mergeCell ref="Q42:T42"/>
    <mergeCell ref="D35:V35"/>
    <mergeCell ref="G36:H36"/>
    <mergeCell ref="I37:K37"/>
    <mergeCell ref="G37:H37"/>
    <mergeCell ref="E37:F37"/>
    <mergeCell ref="L42:P42"/>
    <mergeCell ref="I39:K39"/>
    <mergeCell ref="E40:F40"/>
    <mergeCell ref="Q43:T43"/>
    <mergeCell ref="Q36:T36"/>
    <mergeCell ref="B11:C11"/>
    <mergeCell ref="N4:Q4"/>
    <mergeCell ref="N7:Q7"/>
    <mergeCell ref="N9:Q9"/>
    <mergeCell ref="N11:Q11"/>
    <mergeCell ref="H7:J7"/>
    <mergeCell ref="H3:J4"/>
    <mergeCell ref="B31:C31"/>
    <mergeCell ref="A29:A30"/>
    <mergeCell ref="B32:C32"/>
    <mergeCell ref="B25:C25"/>
    <mergeCell ref="D27:E27"/>
    <mergeCell ref="D26:E26"/>
    <mergeCell ref="A31:A32"/>
    <mergeCell ref="D28:E28"/>
    <mergeCell ref="D30:E30"/>
    <mergeCell ref="D31:E31"/>
    <mergeCell ref="B26:C26"/>
    <mergeCell ref="F27:G27"/>
    <mergeCell ref="B23:C24"/>
    <mergeCell ref="F26:G26"/>
    <mergeCell ref="D25:E25"/>
    <mergeCell ref="B30:C30"/>
    <mergeCell ref="F25:G25"/>
    <mergeCell ref="B28:C28"/>
    <mergeCell ref="B29:C29"/>
    <mergeCell ref="A3:A4"/>
    <mergeCell ref="B3:C4"/>
    <mergeCell ref="A23:A24"/>
    <mergeCell ref="D23:E24"/>
    <mergeCell ref="B9:C9"/>
    <mergeCell ref="B13:C13"/>
    <mergeCell ref="D3:F3"/>
    <mergeCell ref="E4:F4"/>
    <mergeCell ref="E7:F7"/>
    <mergeCell ref="B46:C46"/>
    <mergeCell ref="A37:A38"/>
    <mergeCell ref="A39:A40"/>
    <mergeCell ref="A45:A46"/>
    <mergeCell ref="B37:C37"/>
    <mergeCell ref="B38:C38"/>
    <mergeCell ref="B44:C44"/>
    <mergeCell ref="B42:C42"/>
    <mergeCell ref="B43:C43"/>
    <mergeCell ref="B39:C39"/>
    <mergeCell ref="B35:C36"/>
    <mergeCell ref="E36:F36"/>
    <mergeCell ref="A33:A34"/>
    <mergeCell ref="E9:F9"/>
    <mergeCell ref="B7:C7"/>
    <mergeCell ref="E13:F13"/>
    <mergeCell ref="F31:G31"/>
    <mergeCell ref="D32:E32"/>
    <mergeCell ref="F28:G28"/>
    <mergeCell ref="D29:E29"/>
    <mergeCell ref="B45:C45"/>
    <mergeCell ref="B15:C15"/>
    <mergeCell ref="E15:F15"/>
    <mergeCell ref="F32:G32"/>
    <mergeCell ref="F29:G29"/>
    <mergeCell ref="A43:A44"/>
    <mergeCell ref="A41:A42"/>
    <mergeCell ref="B33:C33"/>
    <mergeCell ref="F33:G33"/>
    <mergeCell ref="D33:E33"/>
    <mergeCell ref="I40:K40"/>
    <mergeCell ref="D34:E34"/>
    <mergeCell ref="B27:C27"/>
    <mergeCell ref="I1:Q1"/>
    <mergeCell ref="A25:A26"/>
    <mergeCell ref="A27:A28"/>
    <mergeCell ref="A35:A36"/>
    <mergeCell ref="E38:F38"/>
    <mergeCell ref="E14:F14"/>
    <mergeCell ref="H13:J13"/>
    <mergeCell ref="R12:U12"/>
    <mergeCell ref="N12:Q12"/>
    <mergeCell ref="K12:M12"/>
    <mergeCell ref="B12:C12"/>
    <mergeCell ref="B14:C14"/>
    <mergeCell ref="E12:F12"/>
    <mergeCell ref="H14:J14"/>
    <mergeCell ref="H12:J12"/>
    <mergeCell ref="K13:M13"/>
    <mergeCell ref="K14:M14"/>
  </mergeCells>
  <printOptions/>
  <pageMargins left="0.7874015748031497" right="0.3937007874015748" top="0.7874015748031497" bottom="0.5905511811023623" header="0.5905511811023623" footer="0.5905511811023623"/>
  <pageSetup firstPageNumber="33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2018-12-12T05:56:12Z</cp:lastPrinted>
  <dcterms:modified xsi:type="dcterms:W3CDTF">2019-01-08T01:09:38Z</dcterms:modified>
  <cp:category/>
  <cp:version/>
  <cp:contentType/>
  <cp:contentStatus/>
</cp:coreProperties>
</file>