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10" tabRatio="972" activeTab="0"/>
  </bookViews>
  <sheets>
    <sheet name="人口・世帯" sheetId="1" r:id="rId1"/>
    <sheet name="大字別人口" sheetId="2" r:id="rId2"/>
    <sheet name="年齢別人口" sheetId="3" r:id="rId3"/>
    <sheet name="人口動態" sheetId="4" r:id="rId4"/>
    <sheet name="年齢３区分別人口、平均年齢・年齢中位数" sheetId="5" r:id="rId5"/>
    <sheet name="産業別人口" sheetId="6" r:id="rId6"/>
    <sheet name="昼間人口・流入出人口" sheetId="7" r:id="rId7"/>
    <sheet name="本籍人口・住民登録人口、外国人人口" sheetId="8" r:id="rId8"/>
    <sheet name="都道府県・政令指定都市別転入転出者" sheetId="9" r:id="rId9"/>
  </sheets>
  <definedNames>
    <definedName name="_xlnm.Print_Area" localSheetId="8">'都道府県・政令指定都市別転入転出者'!$A$1:$I$90</definedName>
  </definedNames>
  <calcPr fullCalcOnLoad="1" fullPrecision="0"/>
</workbook>
</file>

<file path=xl/sharedStrings.xml><?xml version="1.0" encoding="utf-8"?>
<sst xmlns="http://schemas.openxmlformats.org/spreadsheetml/2006/main" count="510" uniqueCount="369">
  <si>
    <t>人　　　　　口</t>
  </si>
  <si>
    <t>１　人口・世帯</t>
  </si>
  <si>
    <t>世帯数</t>
  </si>
  <si>
    <t>男</t>
  </si>
  <si>
    <t>女</t>
  </si>
  <si>
    <t>計</t>
  </si>
  <si>
    <t>人口密度
１K㎡当り
（人）</t>
  </si>
  <si>
    <t>４０年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</si>
  <si>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</si>
  <si>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</si>
  <si>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</si>
  <si>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</si>
  <si>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</si>
  <si>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</si>
  <si>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</si>
  <si>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</si>
  <si>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</si>
  <si>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</si>
  <si>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</si>
  <si>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</si>
  <si>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</si>
  <si>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</si>
  <si>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</si>
  <si>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</si>
  <si>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</si>
  <si>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</si>
  <si>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</si>
  <si>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</si>
  <si>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</si>
  <si>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</si>
  <si>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</si>
  <si>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</si>
  <si>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</si>
  <si>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</si>
  <si>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</si>
  <si>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</si>
  <si>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</si>
  <si>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</si>
  <si>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</si>
  <si>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</si>
  <si>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</si>
  <si>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</si>
  <si>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</si>
  <si>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</si>
  <si>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資料：市民課</t>
  </si>
  <si>
    <t>構成比
（％）</t>
  </si>
  <si>
    <t>宇佐美</t>
  </si>
  <si>
    <t>玖須美</t>
  </si>
  <si>
    <t>岡</t>
  </si>
  <si>
    <t>荻</t>
  </si>
  <si>
    <t>八幡野</t>
  </si>
  <si>
    <t>池</t>
  </si>
  <si>
    <t>区　分</t>
  </si>
  <si>
    <t>世帯数</t>
  </si>
  <si>
    <t>人　　　口　（人）</t>
  </si>
  <si>
    <t>総　数</t>
  </si>
  <si>
    <t>湯　川</t>
  </si>
  <si>
    <t>松　原</t>
  </si>
  <si>
    <t>新　井</t>
  </si>
  <si>
    <t>鎌　田</t>
  </si>
  <si>
    <t>川　奈</t>
  </si>
  <si>
    <t>吉　田</t>
  </si>
  <si>
    <t>十　足</t>
  </si>
  <si>
    <t>富　戸</t>
  </si>
  <si>
    <t>赤　沢</t>
  </si>
  <si>
    <t>構成比
（％）</t>
  </si>
  <si>
    <t>面　積
（K㎡）</t>
  </si>
  <si>
    <t>人口密度
(1K㎡当り)</t>
  </si>
  <si>
    <t>平成 元年</t>
  </si>
  <si>
    <t>自　　　然　　　動　　　態</t>
  </si>
  <si>
    <t>出　　　生</t>
  </si>
  <si>
    <t>死　　　亡</t>
  </si>
  <si>
    <t>増　減</t>
  </si>
  <si>
    <t>※　外国人は含まない</t>
  </si>
  <si>
    <t>人口増減</t>
  </si>
  <si>
    <t>転　入</t>
  </si>
  <si>
    <t>転　出</t>
  </si>
  <si>
    <t>社　会　動　態</t>
  </si>
  <si>
    <t>（単位：人）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</si>
  <si>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</si>
  <si>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</si>
  <si>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</si>
  <si>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</si>
  <si>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</si>
  <si>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</si>
  <si>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</si>
  <si>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</si>
  <si>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</si>
  <si>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</si>
  <si>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</si>
  <si>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</si>
  <si>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</si>
  <si>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</si>
  <si>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</si>
  <si>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</si>
  <si>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</si>
  <si>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</si>
  <si>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</si>
  <si>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</si>
  <si>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95歳以上</t>
  </si>
  <si>
    <t>年齢不詳</t>
  </si>
  <si>
    <t>平　成　１２　年</t>
  </si>
  <si>
    <t>資料：庶務課（国勢調査）</t>
  </si>
  <si>
    <t>５　年齢３区分別・男女別人口</t>
  </si>
  <si>
    <t>年齢階級区分</t>
  </si>
  <si>
    <t>構成比</t>
  </si>
  <si>
    <t>生産年齢人口
（15～64歳）</t>
  </si>
  <si>
    <t>年 少 人 口
（0～14歳）</t>
  </si>
  <si>
    <t>老 年 人 口
（65歳以上）</t>
  </si>
  <si>
    <t>（単位：人、％）</t>
  </si>
  <si>
    <t>年少人口指数</t>
  </si>
  <si>
    <t>老年人口指数</t>
  </si>
  <si>
    <t>従属人口指数</t>
  </si>
  <si>
    <t>Ａ</t>
  </si>
  <si>
    <t>Ｂ</t>
  </si>
  <si>
    <t>Ｃ</t>
  </si>
  <si>
    <t>区　　　　　　　分</t>
  </si>
  <si>
    <t>老年化指数</t>
  </si>
  <si>
    <t>・年少人口指数</t>
  </si>
  <si>
    <t>・老年人口指数</t>
  </si>
  <si>
    <t>・従属人口指数</t>
  </si>
  <si>
    <t>・老年化指数</t>
  </si>
  <si>
    <t>年少人口に対する生産年齢人口の扶養負担度を示す</t>
  </si>
  <si>
    <t>老年人口に対する生産年齢人口の扶養負担度を示す</t>
  </si>
  <si>
    <t>人口の老齢化の程度を示す</t>
  </si>
  <si>
    <t>年少人口及び老年人口に対する生産年齢人口の扶養負担度を示す</t>
  </si>
  <si>
    <t>平均年齢</t>
  </si>
  <si>
    <t>年齢中位数</t>
  </si>
  <si>
    <t>・年齢中位数</t>
  </si>
  <si>
    <t>全人口の年齢の小さい方から並べた場合の</t>
  </si>
  <si>
    <t>全人口の２分の１番目に当たる人の年齢</t>
  </si>
  <si>
    <t>区　　分</t>
  </si>
  <si>
    <t>６　産業別人口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</si>
  <si>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</si>
  <si>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</si>
  <si>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</si>
  <si>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</si>
  <si>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</si>
  <si>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</si>
  <si>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</si>
  <si>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</si>
  <si>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区　　　分</t>
  </si>
  <si>
    <t>金融・保険業</t>
  </si>
  <si>
    <t>不動産業</t>
  </si>
  <si>
    <t>サービス業</t>
  </si>
  <si>
    <t>公務</t>
  </si>
  <si>
    <t>分類不能の産業</t>
  </si>
  <si>
    <t>割　合
（％）</t>
  </si>
  <si>
    <t>資料：庶務課(国勢調査）</t>
  </si>
  <si>
    <t>本籍数</t>
  </si>
  <si>
    <t>本籍人口</t>
  </si>
  <si>
    <t>韓国・朝鮮</t>
  </si>
  <si>
    <t>東南アジア</t>
  </si>
  <si>
    <t>その他</t>
  </si>
  <si>
    <t>戸　　籍</t>
  </si>
  <si>
    <t>人　　　口</t>
  </si>
  <si>
    <t>中　国</t>
  </si>
  <si>
    <t>米　国</t>
  </si>
  <si>
    <t>人　　　　　　　　　　口</t>
  </si>
  <si>
    <t>(単位：人）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</si>
  <si>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</si>
  <si>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</si>
  <si>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</si>
  <si>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</si>
  <si>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</si>
  <si>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</si>
  <si>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</si>
  <si>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</si>
  <si>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</si>
  <si>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</si>
  <si>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</si>
  <si>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</si>
  <si>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</si>
  <si>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</si>
  <si>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</si>
  <si>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</si>
  <si>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</si>
  <si>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</si>
  <si>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</si>
  <si>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</si>
  <si>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</si>
  <si>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</si>
  <si>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</si>
  <si>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</si>
  <si>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</si>
  <si>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</si>
  <si>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</si>
  <si>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</si>
  <si>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</si>
  <si>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</si>
  <si>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</si>
  <si>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</si>
  <si>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</si>
  <si>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</si>
  <si>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</si>
  <si>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</si>
  <si>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</si>
  <si>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</si>
  <si>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</si>
  <si>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</si>
  <si>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</si>
  <si>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</si>
  <si>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</si>
  <si>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</si>
  <si>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総　　　数</t>
  </si>
  <si>
    <t>転　　　　入</t>
  </si>
  <si>
    <t>転　　　　出</t>
  </si>
  <si>
    <t>宮崎県</t>
  </si>
  <si>
    <t>鹿児島県</t>
  </si>
  <si>
    <t>沖縄県</t>
  </si>
  <si>
    <t>外国</t>
  </si>
  <si>
    <t>（単位：人）</t>
  </si>
  <si>
    <t>政 令 指 定 都 市
（　再　掲　）</t>
  </si>
  <si>
    <t>札幌市</t>
  </si>
  <si>
    <t>仙台市</t>
  </si>
  <si>
    <t>千葉市</t>
  </si>
  <si>
    <t>東京都特別区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</si>
  <si>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</si>
  <si>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</si>
  <si>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</si>
  <si>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</si>
  <si>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</si>
  <si>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</si>
  <si>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</si>
  <si>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</si>
  <si>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</si>
  <si>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</si>
  <si>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※　各年１２月末日の住民基本台帳人口による。</t>
  </si>
  <si>
    <t>年　　次</t>
  </si>
  <si>
    <t>世 帯 数</t>
  </si>
  <si>
    <t>人　　　口　　（人）</t>
  </si>
  <si>
    <t>１ 世 帯
当り人口
（人）</t>
  </si>
  <si>
    <t>死　　産
(件）</t>
  </si>
  <si>
    <t>婚　　姻
（件）</t>
  </si>
  <si>
    <t>離　　婚
(件）</t>
  </si>
  <si>
    <t>合　　計</t>
  </si>
  <si>
    <t>昭和３５年</t>
  </si>
  <si>
    <t>１８年</t>
  </si>
  <si>
    <t>平　成　１７　年</t>
  </si>
  <si>
    <t>　平　成　１７　年</t>
  </si>
  <si>
    <t>平 成 １７ 年</t>
  </si>
  <si>
    <t>第1次産業</t>
  </si>
  <si>
    <t>情報通信業</t>
  </si>
  <si>
    <t>運輸業</t>
  </si>
  <si>
    <t>卸売・小売業</t>
  </si>
  <si>
    <t>飲食店,宿泊業</t>
  </si>
  <si>
    <t>医療,福祉</t>
  </si>
  <si>
    <t>教育,学習支援業</t>
  </si>
  <si>
    <t>複合サービス事業</t>
  </si>
  <si>
    <t>電気･ガス
･熱供給･水道業</t>
  </si>
  <si>
    <t>２０．８</t>
  </si>
  <si>
    <t>４５．７</t>
  </si>
  <si>
    <t>６６．５</t>
  </si>
  <si>
    <t>不詳</t>
  </si>
  <si>
    <t>就業人口(人)</t>
  </si>
  <si>
    <t>（単位：人）</t>
  </si>
  <si>
    <t>区　　分</t>
  </si>
  <si>
    <t>昼間人口</t>
  </si>
  <si>
    <t>従業も通
学もして
いない人
（ａ）</t>
  </si>
  <si>
    <t>自宅で従業
（ｂ）</t>
  </si>
  <si>
    <t>市内で従
業・通学
（ｃ）</t>
  </si>
  <si>
    <t>市外から
の従業・
通学者　　　
（ｄ）</t>
  </si>
  <si>
    <t>市外への
従業・
通学者</t>
  </si>
  <si>
    <t>総　　数</t>
  </si>
  <si>
    <t>15歳未満</t>
  </si>
  <si>
    <t>15～19歳</t>
  </si>
  <si>
    <t>20～24歳</t>
  </si>
  <si>
    <t>25～29歳</t>
  </si>
  <si>
    <t>30～34歳</t>
  </si>
  <si>
    <t>75歳以上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</si>
  <si>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</si>
  <si>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</si>
  <si>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</si>
  <si>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</si>
  <si>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</si>
  <si>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</si>
  <si>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</si>
  <si>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</si>
  <si>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＊流入・流出先別人口</t>
  </si>
  <si>
    <t>東伊豆町</t>
  </si>
  <si>
    <t>熱海市</t>
  </si>
  <si>
    <t>下田市</t>
  </si>
  <si>
    <t>河津町</t>
  </si>
  <si>
    <t>伊豆市</t>
  </si>
  <si>
    <t>沼津市</t>
  </si>
  <si>
    <t>東伊豆町</t>
  </si>
  <si>
    <t>三島市</t>
  </si>
  <si>
    <t>流  入  人  口</t>
  </si>
  <si>
    <t>流　出　人　口</t>
  </si>
  <si>
    <t>８　本籍人口及び住民登録人口（各年１２月末日現在）</t>
  </si>
  <si>
    <t>１０　都道府県別転入・転出者数</t>
  </si>
  <si>
    <t>１９年</t>
  </si>
  <si>
    <t>新潟市</t>
  </si>
  <si>
    <t>静岡市</t>
  </si>
  <si>
    <t>浜松市</t>
  </si>
  <si>
    <t>堺市</t>
  </si>
  <si>
    <t>７　年齢別昼間人口及び流入出人口</t>
  </si>
  <si>
    <t>Ａ／Ｂ×１００</t>
  </si>
  <si>
    <t>Ｃ／Ｂ×１００</t>
  </si>
  <si>
    <t>（Ａ＋Ｃ）／Ｂ×１００</t>
  </si>
  <si>
    <t>Ｃ／Ａ×１００</t>
  </si>
  <si>
    <t>年少人口／生産年齢人口×１００</t>
  </si>
  <si>
    <t>老年人口／生産年齢人口×１００</t>
  </si>
  <si>
    <t>（年少人口＋老年人口）／生産年齢人口×１００</t>
  </si>
  <si>
    <t>老年人口／年少人口×１００</t>
  </si>
  <si>
    <t>　　　　  -</t>
  </si>
  <si>
    <t xml:space="preserve">        -</t>
  </si>
  <si>
    <t xml:space="preserve">      -</t>
  </si>
  <si>
    <t>(他に分類されないもの)</t>
  </si>
  <si>
    <t>＊関連指数</t>
  </si>
  <si>
    <t>２０年</t>
  </si>
  <si>
    <t>３　年齢別人口</t>
  </si>
  <si>
    <t>４　人口動態</t>
  </si>
  <si>
    <t>２１年</t>
  </si>
  <si>
    <t>岡山市</t>
  </si>
  <si>
    <t>△ 508</t>
  </si>
  <si>
    <t>転出者分</t>
  </si>
  <si>
    <t>２２年</t>
  </si>
  <si>
    <t>　　 22年</t>
  </si>
  <si>
    <t>相模原市</t>
  </si>
  <si>
    <t>△ 502</t>
  </si>
  <si>
    <t>△ 315</t>
  </si>
  <si>
    <t>△ 298</t>
  </si>
  <si>
    <t>２３年</t>
  </si>
  <si>
    <t>　　 23年</t>
  </si>
  <si>
    <t>平成23年</t>
  </si>
  <si>
    <t>　　　　-</t>
  </si>
  <si>
    <t>平　成　２２　年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</si>
  <si>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</si>
  <si>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</si>
  <si>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</si>
  <si>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</si>
  <si>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</si>
  <si>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
技術サービス業</t>
  </si>
  <si>
    <t>宿泊業，飲食
サービス業</t>
  </si>
  <si>
    <t>生活関連サー
ビス業，娯楽業</t>
  </si>
  <si>
    <t>(他に分類されるものを除く)</t>
  </si>
  <si>
    <t>　平　成　２２　年</t>
  </si>
  <si>
    <t>平 成 ２２ 年</t>
  </si>
  <si>
    <t>２１９．９</t>
  </si>
  <si>
    <t>２０．４</t>
  </si>
  <si>
    <t>６０．０</t>
  </si>
  <si>
    <t>８０．４</t>
  </si>
  <si>
    <t>２９３．８</t>
  </si>
  <si>
    <t>△ 516</t>
  </si>
  <si>
    <t>△ 325</t>
  </si>
  <si>
    <t>資料：庶務課（平成22年国勢調査）</t>
  </si>
  <si>
    <t>　　　昼間人口に「労働力状態不詳」「年齢不詳」「従業地・通学地不詳で当地に常住している者」を含む</t>
  </si>
  <si>
    <t>（注）昼間人口＝（ａ）＋（ｂ）＋（ｃ）＋（ｄ）</t>
  </si>
  <si>
    <t>農業，林業</t>
  </si>
  <si>
    <t>２４年</t>
  </si>
  <si>
    <t>　　 24年</t>
  </si>
  <si>
    <t>平成24年</t>
  </si>
  <si>
    <t>　　　-</t>
  </si>
  <si>
    <t>熊本市</t>
  </si>
  <si>
    <t xml:space="preserve">      熊本市は、平成２４年４月１日が指定日</t>
  </si>
  <si>
    <t>２５年</t>
  </si>
  <si>
    <t>２　大字別世帯・人口・面積及び人口密度（平成２５年１２月末日現在）</t>
  </si>
  <si>
    <t>　　 25年</t>
  </si>
  <si>
    <t>　 平成21年</t>
  </si>
  <si>
    <t>　平成21年</t>
  </si>
  <si>
    <t>平成25年</t>
  </si>
  <si>
    <t>９　外国人人口（各年１２月末日現在）</t>
  </si>
  <si>
    <t>住　民　人　口 (日本人のみ）</t>
  </si>
  <si>
    <t xml:space="preserve">世帯数 </t>
  </si>
  <si>
    <t>※Ｈ24.7登録制度廃止により外国人人口とする。</t>
  </si>
  <si>
    <t>※　平成２５年より外国人含む。</t>
  </si>
  <si>
    <t>※世帯数日本人同居含む。</t>
  </si>
  <si>
    <t>(注） 相模原市は、平成２２年４月１日が指定日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</si>
</sst>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&quot;△&quot;\ 00"/>
    <numFmt numFmtId="181" formatCode="&quot;△&quot;\ 000"/>
    <numFmt numFmtId="182" formatCode="&quot;△&quot;00"/>
    <numFmt numFmtId="183" formatCode="0;&quot;△ &quot;0"/>
    <numFmt numFmtId="184" formatCode="0_);[Red]\(0\)"/>
    <numFmt numFmtId="185" formatCode="#,##0.0_ "/>
    <numFmt numFmtId="186" formatCode="#,##0;&quot;△ &quot;#,##0"/>
    <numFmt numFmtId="187" formatCode="#,##0.00_ "/>
    <numFmt numFmtId="188" formatCode="#,###,###,##0;&quot; -&quot;###,###,##0"/>
    <numFmt numFmtId="189" formatCode="###,###,##0;&quot;-&quot;##,###,##0"/>
    <numFmt numFmtId="190" formatCode="\ ###,###,##0;&quot;-&quot;###,###,##0"/>
    <numFmt numFmtId="191" formatCode="\ ###,###,###,##0;&quot;-&quot;###,###,###,##0"/>
    <numFmt numFmtId="192" formatCode="##,###,###,##0;&quot;-&quot;#,###,###,##0"/>
    <numFmt numFmtId="193" formatCode="###,###,###,##0;&quot;-&quot;##,###,###,##0"/>
    <numFmt numFmtId="194" formatCode="0.0%"/>
    <numFmt numFmtId="195" formatCode="0.0_);[Red]\(0.0\)"/>
    <numFmt numFmtId="196" formatCode="#,##0.0;[Red]\-#,##0.0"/>
    <numFmt numFmtId="197" formatCode="0.000_ "/>
    <numFmt numFmtId="198" formatCode="#,##0_ ;[Red]\-#,##0\ "/>
    <numFmt numFmtId="199" formatCode="#,##0_);[Red]\(#,##0\)"/>
    <numFmt numFmtId="200" formatCode="#,##0.00_);[Red]\(#,##0.00\)"/>
  </numFmts>
  <fonts count="4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sz val="11"/>
      <name val="ＭＳ Ｐゴシック"/>
      <family val="3"/>
    </font>
    <font>
      <sz val="10.5"/>
      <color indexed="8"/>
      <name val="明朝体"/>
      <family val="3"/>
    </font>
    <font>
      <sz val="10.5"/>
      <color indexed="8"/>
      <name val="ＭＳ ゴシック"/>
      <family val="3"/>
    </font>
    <font>
      <sz val="10"/>
      <name val="明朝体"/>
      <family val="3"/>
    </font>
    <font>
      <sz val="9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183" fontId="0" fillId="0" borderId="18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23" xfId="0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12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176" fontId="0" fillId="0" borderId="12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85" fontId="0" fillId="0" borderId="12" xfId="0" applyNumberFormat="1" applyBorder="1" applyAlignment="1">
      <alignment vertical="center"/>
    </xf>
    <xf numFmtId="186" fontId="0" fillId="0" borderId="25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3" fontId="0" fillId="0" borderId="12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7" xfId="0" applyNumberFormat="1" applyFont="1" applyBorder="1" applyAlignment="1">
      <alignment vertical="center"/>
    </xf>
    <xf numFmtId="189" fontId="9" fillId="0" borderId="18" xfId="60" applyNumberFormat="1" applyFont="1" applyFill="1" applyBorder="1" applyAlignment="1" quotePrefix="1">
      <alignment horizontal="right"/>
      <protection/>
    </xf>
    <xf numFmtId="176" fontId="0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38" fontId="0" fillId="0" borderId="0" xfId="48" applyFont="1" applyAlignment="1">
      <alignment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5" xfId="48" applyFont="1" applyBorder="1" applyAlignment="1">
      <alignment horizont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/>
    </xf>
    <xf numFmtId="38" fontId="0" fillId="0" borderId="10" xfId="48" applyFont="1" applyBorder="1" applyAlignment="1">
      <alignment vertical="center"/>
    </xf>
    <xf numFmtId="38" fontId="0" fillId="0" borderId="14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24" xfId="48" applyFont="1" applyBorder="1" applyAlignment="1">
      <alignment/>
    </xf>
    <xf numFmtId="196" fontId="0" fillId="0" borderId="19" xfId="48" applyNumberFormat="1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10" fillId="0" borderId="18" xfId="48" applyFont="1" applyFill="1" applyBorder="1" applyAlignment="1" quotePrefix="1">
      <alignment vertical="center"/>
    </xf>
    <xf numFmtId="38" fontId="0" fillId="0" borderId="18" xfId="48" applyFont="1" applyBorder="1" applyAlignment="1">
      <alignment vertical="center"/>
    </xf>
    <xf numFmtId="196" fontId="0" fillId="0" borderId="16" xfId="48" applyNumberFormat="1" applyFont="1" applyBorder="1" applyAlignment="1">
      <alignment vertical="center"/>
    </xf>
    <xf numFmtId="38" fontId="10" fillId="0" borderId="17" xfId="48" applyFont="1" applyFill="1" applyBorder="1" applyAlignment="1" quotePrefix="1">
      <alignment horizontal="right" vertical="center"/>
    </xf>
    <xf numFmtId="196" fontId="0" fillId="0" borderId="0" xfId="48" applyNumberFormat="1" applyFont="1" applyBorder="1" applyAlignment="1">
      <alignment vertical="center"/>
    </xf>
    <xf numFmtId="195" fontId="0" fillId="0" borderId="12" xfId="0" applyNumberFormat="1" applyBorder="1" applyAlignment="1">
      <alignment vertical="center"/>
    </xf>
    <xf numFmtId="177" fontId="0" fillId="0" borderId="12" xfId="42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2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0" fontId="0" fillId="0" borderId="23" xfId="0" applyBorder="1" applyAlignment="1">
      <alignment horizontal="center" wrapText="1"/>
    </xf>
    <xf numFmtId="198" fontId="0" fillId="0" borderId="17" xfId="48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176" fontId="0" fillId="0" borderId="26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99" fontId="0" fillId="0" borderId="17" xfId="0" applyNumberFormat="1" applyBorder="1" applyAlignment="1">
      <alignment vertical="center"/>
    </xf>
    <xf numFmtId="199" fontId="9" fillId="0" borderId="26" xfId="60" applyNumberFormat="1" applyFont="1" applyFill="1" applyBorder="1" applyAlignment="1">
      <alignment horizontal="right"/>
      <protection/>
    </xf>
    <xf numFmtId="199" fontId="9" fillId="0" borderId="17" xfId="60" applyNumberFormat="1" applyFont="1" applyFill="1" applyBorder="1" applyAlignment="1" quotePrefix="1">
      <alignment horizontal="right"/>
      <protection/>
    </xf>
    <xf numFmtId="199" fontId="9" fillId="0" borderId="0" xfId="60" applyNumberFormat="1" applyFont="1" applyFill="1" applyBorder="1" applyAlignment="1" quotePrefix="1">
      <alignment horizontal="right"/>
      <protection/>
    </xf>
    <xf numFmtId="199" fontId="0" fillId="0" borderId="26" xfId="0" applyNumberFormat="1" applyFont="1" applyBorder="1" applyAlignment="1">
      <alignment/>
    </xf>
    <xf numFmtId="199" fontId="0" fillId="0" borderId="17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0" fillId="0" borderId="26" xfId="0" applyNumberFormat="1" applyFont="1" applyFill="1" applyBorder="1" applyAlignment="1">
      <alignment horizontal="right"/>
    </xf>
    <xf numFmtId="199" fontId="9" fillId="0" borderId="26" xfId="60" applyNumberFormat="1" applyFont="1" applyFill="1" applyBorder="1" applyAlignment="1">
      <alignment horizontal="right" vertical="center" wrapText="1"/>
      <protection/>
    </xf>
    <xf numFmtId="199" fontId="0" fillId="0" borderId="26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38" fontId="0" fillId="0" borderId="12" xfId="48" applyFont="1" applyBorder="1" applyAlignment="1">
      <alignment horizontal="distributed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85" fontId="0" fillId="0" borderId="17" xfId="0" applyNumberFormat="1" applyBorder="1" applyAlignment="1">
      <alignment/>
    </xf>
    <xf numFmtId="185" fontId="0" fillId="0" borderId="26" xfId="0" applyNumberFormat="1" applyBorder="1" applyAlignment="1">
      <alignment/>
    </xf>
    <xf numFmtId="183" fontId="0" fillId="0" borderId="17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99" fontId="0" fillId="0" borderId="26" xfId="48" applyNumberFormat="1" applyFont="1" applyBorder="1" applyAlignment="1">
      <alignment vertical="center"/>
    </xf>
    <xf numFmtId="199" fontId="0" fillId="0" borderId="2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200" fontId="0" fillId="0" borderId="12" xfId="0" applyNumberFormat="1" applyBorder="1" applyAlignment="1">
      <alignment vertical="center"/>
    </xf>
    <xf numFmtId="200" fontId="0" fillId="0" borderId="14" xfId="0" applyNumberFormat="1" applyBorder="1" applyAlignment="1">
      <alignment/>
    </xf>
    <xf numFmtId="0" fontId="0" fillId="0" borderId="16" xfId="0" applyBorder="1" applyAlignment="1">
      <alignment vertical="center"/>
    </xf>
    <xf numFmtId="178" fontId="0" fillId="0" borderId="26" xfId="0" applyNumberFormat="1" applyBorder="1" applyAlignment="1">
      <alignment vertical="center"/>
    </xf>
    <xf numFmtId="38" fontId="11" fillId="0" borderId="12" xfId="48" applyFont="1" applyBorder="1" applyAlignment="1">
      <alignment horizontal="distributed" vertical="center"/>
    </xf>
    <xf numFmtId="38" fontId="12" fillId="0" borderId="12" xfId="48" applyFont="1" applyBorder="1" applyAlignment="1">
      <alignment horizontal="center" vertical="center"/>
    </xf>
    <xf numFmtId="38" fontId="11" fillId="0" borderId="12" xfId="48" applyFont="1" applyBorder="1" applyAlignment="1">
      <alignment horizontal="distributed" vertical="center" wrapText="1"/>
    </xf>
    <xf numFmtId="176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16" xfId="0" applyNumberFormat="1" applyBorder="1" applyAlignment="1">
      <alignment/>
    </xf>
    <xf numFmtId="186" fontId="0" fillId="0" borderId="32" xfId="0" applyNumberFormat="1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185" fontId="0" fillId="0" borderId="26" xfId="0" applyNumberFormat="1" applyBorder="1" applyAlignment="1">
      <alignment/>
    </xf>
    <xf numFmtId="3" fontId="0" fillId="0" borderId="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200" fontId="0" fillId="0" borderId="0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186" fontId="0" fillId="0" borderId="17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176" fontId="0" fillId="0" borderId="26" xfId="0" applyNumberForma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99" fontId="0" fillId="0" borderId="26" xfId="48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38" fontId="0" fillId="0" borderId="12" xfId="48" applyFont="1" applyBorder="1" applyAlignment="1">
      <alignment horizontal="distributed" vertical="center" wrapText="1"/>
    </xf>
    <xf numFmtId="38" fontId="12" fillId="0" borderId="12" xfId="48" applyFont="1" applyBorder="1" applyAlignment="1">
      <alignment horizontal="center" vertical="center" shrinkToFit="1"/>
    </xf>
    <xf numFmtId="199" fontId="9" fillId="0" borderId="17" xfId="60" applyNumberFormat="1" applyFont="1" applyFill="1" applyBorder="1" applyAlignment="1">
      <alignment horizontal="right"/>
      <protection/>
    </xf>
    <xf numFmtId="199" fontId="0" fillId="0" borderId="17" xfId="0" applyNumberFormat="1" applyFont="1" applyFill="1" applyBorder="1" applyAlignment="1">
      <alignment horizontal="right"/>
    </xf>
    <xf numFmtId="199" fontId="9" fillId="0" borderId="17" xfId="60" applyNumberFormat="1" applyFont="1" applyFill="1" applyBorder="1" applyAlignment="1">
      <alignment horizontal="right" vertical="center" wrapText="1"/>
      <protection/>
    </xf>
    <xf numFmtId="199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 vertical="center"/>
    </xf>
    <xf numFmtId="0" fontId="11" fillId="0" borderId="0" xfId="0" applyFont="1" applyAlignment="1">
      <alignment/>
    </xf>
    <xf numFmtId="38" fontId="10" fillId="0" borderId="13" xfId="48" applyFont="1" applyFill="1" applyBorder="1" applyAlignment="1" quotePrefix="1">
      <alignment horizontal="right" vertical="center"/>
    </xf>
    <xf numFmtId="38" fontId="0" fillId="0" borderId="13" xfId="48" applyFont="1" applyBorder="1" applyAlignment="1">
      <alignment vertical="center"/>
    </xf>
    <xf numFmtId="196" fontId="0" fillId="0" borderId="23" xfId="48" applyNumberFormat="1" applyFont="1" applyBorder="1" applyAlignment="1">
      <alignment vertical="center"/>
    </xf>
    <xf numFmtId="0" fontId="0" fillId="0" borderId="19" xfId="0" applyBorder="1" applyAlignment="1">
      <alignment horizontal="center" vertical="top" wrapText="1"/>
    </xf>
    <xf numFmtId="196" fontId="0" fillId="0" borderId="26" xfId="48" applyNumberFormat="1" applyFont="1" applyBorder="1" applyAlignment="1">
      <alignment vertical="center"/>
    </xf>
    <xf numFmtId="0" fontId="0" fillId="0" borderId="12" xfId="0" applyNumberFormat="1" applyBorder="1" applyAlignment="1">
      <alignment horizontal="right" vertical="center"/>
    </xf>
    <xf numFmtId="176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179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9" fontId="0" fillId="0" borderId="0" xfId="0" applyNumberFormat="1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38" fontId="0" fillId="0" borderId="12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right" vertical="center"/>
    </xf>
    <xf numFmtId="196" fontId="0" fillId="0" borderId="26" xfId="48" applyNumberFormat="1" applyFont="1" applyBorder="1" applyAlignment="1">
      <alignment horizontal="right" vertical="center"/>
    </xf>
    <xf numFmtId="38" fontId="0" fillId="0" borderId="11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0" xfId="48" applyFont="1" applyBorder="1" applyAlignment="1">
      <alignment horizontal="right" vertical="center"/>
    </xf>
    <xf numFmtId="38" fontId="10" fillId="0" borderId="10" xfId="48" applyFont="1" applyFill="1" applyBorder="1" applyAlignment="1" quotePrefix="1">
      <alignment horizontal="right" vertical="center"/>
    </xf>
    <xf numFmtId="196" fontId="0" fillId="0" borderId="19" xfId="48" applyNumberFormat="1" applyFont="1" applyBorder="1" applyAlignment="1">
      <alignment horizontal="right" vertical="center"/>
    </xf>
    <xf numFmtId="38" fontId="0" fillId="0" borderId="17" xfId="48" applyFont="1" applyBorder="1" applyAlignment="1">
      <alignment vertical="center"/>
    </xf>
    <xf numFmtId="38" fontId="10" fillId="0" borderId="17" xfId="48" applyFont="1" applyFill="1" applyBorder="1" applyAlignment="1" quotePrefix="1">
      <alignment vertical="center"/>
    </xf>
    <xf numFmtId="196" fontId="0" fillId="0" borderId="26" xfId="48" applyNumberFormat="1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10" fillId="0" borderId="18" xfId="48" applyFont="1" applyFill="1" applyBorder="1" applyAlignment="1" quotePrefix="1">
      <alignment vertical="center"/>
    </xf>
    <xf numFmtId="196" fontId="0" fillId="0" borderId="16" xfId="48" applyNumberFormat="1" applyFont="1" applyBorder="1" applyAlignment="1">
      <alignment vertical="center"/>
    </xf>
    <xf numFmtId="38" fontId="0" fillId="0" borderId="11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78" fontId="0" fillId="0" borderId="26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98" fontId="0" fillId="0" borderId="26" xfId="48" applyNumberFormat="1" applyFont="1" applyBorder="1" applyAlignment="1">
      <alignment vertical="center"/>
    </xf>
    <xf numFmtId="198" fontId="0" fillId="0" borderId="12" xfId="48" applyNumberFormat="1" applyFont="1" applyBorder="1" applyAlignment="1">
      <alignment vertical="center"/>
    </xf>
    <xf numFmtId="176" fontId="0" fillId="0" borderId="26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23" xfId="0" applyBorder="1" applyAlignment="1">
      <alignment horizontal="center" wrapText="1"/>
    </xf>
    <xf numFmtId="0" fontId="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66700"/>
          <a:ext cx="962025" cy="685800"/>
          <a:chOff x="1" y="45"/>
          <a:chExt cx="88" cy="96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10" y="112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18</xdr:row>
      <xdr:rowOff>95250</xdr:rowOff>
    </xdr:from>
    <xdr:to>
      <xdr:col>2</xdr:col>
      <xdr:colOff>609600</xdr:colOff>
      <xdr:row>18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81125" y="5686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104775</xdr:rowOff>
    </xdr:from>
    <xdr:to>
      <xdr:col>2</xdr:col>
      <xdr:colOff>552450</xdr:colOff>
      <xdr:row>37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1209675" y="92773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104775</xdr:colOff>
      <xdr:row>24</xdr:row>
      <xdr:rowOff>85725</xdr:rowOff>
    </xdr:from>
    <xdr:to>
      <xdr:col>2</xdr:col>
      <xdr:colOff>609600</xdr:colOff>
      <xdr:row>24</xdr:row>
      <xdr:rowOff>85725</xdr:rowOff>
    </xdr:to>
    <xdr:sp>
      <xdr:nvSpPr>
        <xdr:cNvPr id="3" name="Line 1"/>
        <xdr:cNvSpPr>
          <a:spLocks/>
        </xdr:cNvSpPr>
      </xdr:nvSpPr>
      <xdr:spPr>
        <a:xfrm>
          <a:off x="1381125" y="6515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104775</xdr:colOff>
      <xdr:row>21</xdr:row>
      <xdr:rowOff>85725</xdr:rowOff>
    </xdr:from>
    <xdr:to>
      <xdr:col>2</xdr:col>
      <xdr:colOff>609600</xdr:colOff>
      <xdr:row>21</xdr:row>
      <xdr:rowOff>85725</xdr:rowOff>
    </xdr:to>
    <xdr:sp>
      <xdr:nvSpPr>
        <xdr:cNvPr id="4" name="Line 1"/>
        <xdr:cNvSpPr>
          <a:spLocks/>
        </xdr:cNvSpPr>
      </xdr:nvSpPr>
      <xdr:spPr>
        <a:xfrm>
          <a:off x="1381125" y="609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133350</xdr:colOff>
      <xdr:row>27</xdr:row>
      <xdr:rowOff>104775</xdr:rowOff>
    </xdr:from>
    <xdr:to>
      <xdr:col>2</xdr:col>
      <xdr:colOff>609600</xdr:colOff>
      <xdr:row>27</xdr:row>
      <xdr:rowOff>104775</xdr:rowOff>
    </xdr:to>
    <xdr:sp>
      <xdr:nvSpPr>
        <xdr:cNvPr id="5" name="Line 1"/>
        <xdr:cNvSpPr>
          <a:spLocks/>
        </xdr:cNvSpPr>
      </xdr:nvSpPr>
      <xdr:spPr>
        <a:xfrm>
          <a:off x="1181100" y="6953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57150</xdr:rowOff>
    </xdr:from>
    <xdr:to>
      <xdr:col>9</xdr:col>
      <xdr:colOff>1019175</xdr:colOff>
      <xdr:row>4</xdr:row>
      <xdr:rowOff>257175</xdr:rowOff>
    </xdr:to>
    <xdr:grpSp>
      <xdr:nvGrpSpPr>
        <xdr:cNvPr id="2" name="Group 7"/>
        <xdr:cNvGrpSpPr>
          <a:grpSpLocks/>
        </xdr:cNvGrpSpPr>
      </xdr:nvGrpSpPr>
      <xdr:grpSpPr>
        <a:xfrm>
          <a:off x="5838825" y="342900"/>
          <a:ext cx="1247775" cy="771525"/>
          <a:chOff x="518" y="31"/>
          <a:chExt cx="100" cy="82"/>
        </a:xfrm>
        <a:solidFill>
          <a:srgbClr val="FFFFFF"/>
        </a:solidFill>
      </xdr:grpSpPr>
      <xdr:grpSp>
        <xdr:nvGrpSpPr>
          <xdr:cNvPr id="3" name="Group 5"/>
          <xdr:cNvGrpSpPr>
            <a:grpSpLocks/>
          </xdr:cNvGrpSpPr>
        </xdr:nvGrpSpPr>
        <xdr:grpSpPr>
          <a:xfrm>
            <a:off x="518" y="31"/>
            <a:ext cx="100" cy="58"/>
            <a:chOff x="518" y="43"/>
            <a:chExt cx="100" cy="58"/>
          </a:xfrm>
          <a:solidFill>
            <a:srgbClr val="FFFFFF"/>
          </a:solidFill>
        </xdr:grpSpPr>
        <xdr:sp>
          <xdr:nvSpPr>
            <xdr:cNvPr id="4" name="Text Box 2"/>
            <xdr:cNvSpPr txBox="1">
              <a:spLocks noChangeArrowheads="1"/>
            </xdr:cNvSpPr>
          </xdr:nvSpPr>
          <xdr:spPr>
            <a:xfrm>
              <a:off x="526" y="43"/>
              <a:ext cx="8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本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籍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口</a:t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518" y="68"/>
              <a:ext cx="1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524" y="72"/>
              <a:ext cx="90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住民登録人口</a:t>
              </a:r>
            </a:p>
          </xdr:txBody>
        </xdr:sp>
      </xdr:grpSp>
      <xdr:sp>
        <xdr:nvSpPr>
          <xdr:cNvPr id="7" name="Text Box 6"/>
          <xdr:cNvSpPr txBox="1">
            <a:spLocks noChangeArrowheads="1"/>
          </xdr:cNvSpPr>
        </xdr:nvSpPr>
        <xdr:spPr>
          <a:xfrm>
            <a:off x="568" y="89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（％）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8" name="Group 11"/>
        <xdr:cNvGrpSpPr>
          <a:grpSpLocks/>
        </xdr:cNvGrpSpPr>
      </xdr:nvGrpSpPr>
      <xdr:grpSpPr>
        <a:xfrm>
          <a:off x="9525" y="295275"/>
          <a:ext cx="1133475" cy="847725"/>
          <a:chOff x="1" y="29"/>
          <a:chExt cx="104" cy="89"/>
        </a:xfrm>
        <a:solidFill>
          <a:srgbClr val="FFFFFF"/>
        </a:solidFill>
      </xdr:grpSpPr>
      <xdr:sp>
        <xdr:nvSpPr>
          <xdr:cNvPr id="9" name="Line 8"/>
          <xdr:cNvSpPr>
            <a:spLocks/>
          </xdr:cNvSpPr>
        </xdr:nvSpPr>
        <xdr:spPr>
          <a:xfrm>
            <a:off x="1" y="29"/>
            <a:ext cx="104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46" y="37"/>
            <a:ext cx="5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11" name="Text Box 10"/>
          <xdr:cNvSpPr txBox="1">
            <a:spLocks noChangeArrowheads="1"/>
          </xdr:cNvSpPr>
        </xdr:nvSpPr>
        <xdr:spPr>
          <a:xfrm>
            <a:off x="9" y="89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</xdr:grp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4572000"/>
          <a:ext cx="1133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57150</xdr:rowOff>
    </xdr:from>
    <xdr:to>
      <xdr:col>0</xdr:col>
      <xdr:colOff>1066800</xdr:colOff>
      <xdr:row>21</xdr:row>
      <xdr:rowOff>266700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14350" y="462915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22</xdr:row>
      <xdr:rowOff>57150</xdr:rowOff>
    </xdr:from>
    <xdr:to>
      <xdr:col>0</xdr:col>
      <xdr:colOff>619125</xdr:colOff>
      <xdr:row>22</xdr:row>
      <xdr:rowOff>276225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6200" y="49530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  <xdr:twoCellAnchor>
    <xdr:from>
      <xdr:col>7</xdr:col>
      <xdr:colOff>657225</xdr:colOff>
      <xdr:row>190</xdr:row>
      <xdr:rowOff>38100</xdr:rowOff>
    </xdr:from>
    <xdr:to>
      <xdr:col>7</xdr:col>
      <xdr:colOff>790575</xdr:colOff>
      <xdr:row>190</xdr:row>
      <xdr:rowOff>38100</xdr:rowOff>
    </xdr:to>
    <xdr:sp>
      <xdr:nvSpPr>
        <xdr:cNvPr id="5" name="Line 33"/>
        <xdr:cNvSpPr>
          <a:spLocks/>
        </xdr:cNvSpPr>
      </xdr:nvSpPr>
      <xdr:spPr>
        <a:xfrm>
          <a:off x="5619750" y="33080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2" width="14.25390625" style="0" customWidth="1"/>
    <col min="3" max="5" width="12.875" style="0" customWidth="1"/>
    <col min="6" max="7" width="10.25390625" style="0" customWidth="1"/>
  </cols>
  <sheetData>
    <row r="1" spans="1:9" ht="21">
      <c r="A1" s="223" t="s">
        <v>0</v>
      </c>
      <c r="B1" s="223"/>
      <c r="C1" s="223"/>
      <c r="D1" s="223"/>
      <c r="E1" s="223"/>
      <c r="F1" s="223"/>
      <c r="G1" s="223"/>
      <c r="H1" s="1"/>
      <c r="I1" s="1"/>
    </row>
    <row r="3" ht="13.5">
      <c r="A3" s="2" t="s">
        <v>1</v>
      </c>
    </row>
    <row r="4" ht="5.25" customHeight="1"/>
    <row r="5" spans="1:7" ht="24.75" customHeight="1">
      <c r="A5" s="225" t="s">
        <v>228</v>
      </c>
      <c r="B5" s="227" t="s">
        <v>229</v>
      </c>
      <c r="C5" s="227" t="s">
        <v>230</v>
      </c>
      <c r="D5" s="227"/>
      <c r="E5" s="227"/>
      <c r="F5" s="230" t="s">
        <v>231</v>
      </c>
      <c r="G5" s="228" t="s">
        <v>6</v>
      </c>
    </row>
    <row r="6" spans="1:7" ht="24.75" customHeight="1">
      <c r="A6" s="226"/>
      <c r="B6" s="227"/>
      <c r="C6" s="3" t="s">
        <v>3</v>
      </c>
      <c r="D6" s="3" t="s">
        <v>4</v>
      </c>
      <c r="E6" s="3" t="s">
        <v>5</v>
      </c>
      <c r="F6" s="227"/>
      <c r="G6" s="229"/>
    </row>
    <row r="7" spans="1:6" ht="5.25" customHeight="1">
      <c r="A7" s="6"/>
      <c r="B7" s="4"/>
      <c r="C7" s="4"/>
      <c r="D7" s="7"/>
      <c r="E7" s="7"/>
      <c r="F7" s="7"/>
    </row>
    <row r="8" spans="1:7" ht="13.5" customHeight="1">
      <c r="A8" s="5" t="s">
        <v>236</v>
      </c>
      <c r="B8" s="68">
        <v>12371</v>
      </c>
      <c r="C8" s="68">
        <v>25549</v>
      </c>
      <c r="D8" s="69">
        <v>28511</v>
      </c>
      <c r="E8" s="69">
        <v>54060</v>
      </c>
      <c r="F8" s="70">
        <v>4.4</v>
      </c>
      <c r="G8" s="71">
        <v>435.8</v>
      </c>
    </row>
    <row r="9" spans="1:7" ht="13.5" customHeight="1">
      <c r="A9" s="6"/>
      <c r="B9" s="72"/>
      <c r="C9" s="72"/>
      <c r="D9" s="73"/>
      <c r="E9" s="73"/>
      <c r="F9" s="73"/>
      <c r="G9" s="74"/>
    </row>
    <row r="10" spans="1:7" ht="13.5" customHeight="1">
      <c r="A10" s="5" t="s">
        <v>7</v>
      </c>
      <c r="B10" s="68">
        <v>14846</v>
      </c>
      <c r="C10" s="68">
        <v>29192</v>
      </c>
      <c r="D10" s="69">
        <v>31691</v>
      </c>
      <c r="E10" s="69">
        <v>60883</v>
      </c>
      <c r="F10" s="70">
        <v>4.1</v>
      </c>
      <c r="G10" s="71">
        <v>490.6</v>
      </c>
    </row>
    <row r="11" spans="1:7" ht="13.5" customHeight="1">
      <c r="A11" s="6"/>
      <c r="B11" s="72"/>
      <c r="C11" s="72"/>
      <c r="D11" s="73"/>
      <c r="E11" s="73"/>
      <c r="F11" s="73"/>
      <c r="G11" s="74"/>
    </row>
    <row r="12" spans="1:7" ht="13.5" customHeight="1">
      <c r="A12" s="5" t="s">
        <v>8</v>
      </c>
      <c r="B12" s="68">
        <v>17837</v>
      </c>
      <c r="C12" s="68">
        <v>30625</v>
      </c>
      <c r="D12" s="69">
        <v>33280</v>
      </c>
      <c r="E12" s="69">
        <v>63905</v>
      </c>
      <c r="F12" s="70">
        <v>3.6</v>
      </c>
      <c r="G12" s="71">
        <v>514.7</v>
      </c>
    </row>
    <row r="13" spans="1:7" ht="13.5" customHeight="1">
      <c r="A13" s="5" t="s">
        <v>9</v>
      </c>
      <c r="B13" s="68">
        <v>18590</v>
      </c>
      <c r="C13" s="68">
        <v>31261</v>
      </c>
      <c r="D13" s="69">
        <v>33987</v>
      </c>
      <c r="E13" s="69">
        <v>65248</v>
      </c>
      <c r="F13" s="70">
        <v>3.5</v>
      </c>
      <c r="G13" s="71">
        <v>525.4</v>
      </c>
    </row>
    <row r="14" spans="1:7" ht="13.5" customHeight="1">
      <c r="A14" s="5" t="s">
        <v>10</v>
      </c>
      <c r="B14" s="68">
        <v>19234</v>
      </c>
      <c r="C14" s="68">
        <v>31786</v>
      </c>
      <c r="D14" s="69">
        <v>34756</v>
      </c>
      <c r="E14" s="69">
        <v>66542</v>
      </c>
      <c r="F14" s="70">
        <v>3.5</v>
      </c>
      <c r="G14" s="71">
        <v>535.9</v>
      </c>
    </row>
    <row r="15" spans="1:7" ht="13.5" customHeight="1">
      <c r="A15" s="5" t="s">
        <v>11</v>
      </c>
      <c r="B15" s="68">
        <v>20273</v>
      </c>
      <c r="C15" s="68">
        <v>32458</v>
      </c>
      <c r="D15" s="69">
        <v>35363</v>
      </c>
      <c r="E15" s="69">
        <v>67821</v>
      </c>
      <c r="F15" s="70">
        <v>3.3</v>
      </c>
      <c r="G15" s="71">
        <v>546.2</v>
      </c>
    </row>
    <row r="16" spans="1:7" ht="13.5" customHeight="1">
      <c r="A16" s="5" t="s">
        <v>12</v>
      </c>
      <c r="B16" s="68">
        <v>20737</v>
      </c>
      <c r="C16" s="68">
        <v>32907</v>
      </c>
      <c r="D16" s="69">
        <v>35753</v>
      </c>
      <c r="E16" s="69">
        <v>68660</v>
      </c>
      <c r="F16" s="70">
        <v>3.3</v>
      </c>
      <c r="G16" s="71">
        <v>552.9</v>
      </c>
    </row>
    <row r="17" spans="1:7" ht="13.5" customHeight="1">
      <c r="A17" s="5" t="s">
        <v>13</v>
      </c>
      <c r="B17" s="68">
        <v>21262</v>
      </c>
      <c r="C17" s="68">
        <v>33395</v>
      </c>
      <c r="D17" s="69">
        <v>36316</v>
      </c>
      <c r="E17" s="69">
        <v>69711</v>
      </c>
      <c r="F17" s="70">
        <v>3.3</v>
      </c>
      <c r="G17" s="71">
        <v>561.3</v>
      </c>
    </row>
    <row r="18" spans="1:7" ht="13.5" customHeight="1">
      <c r="A18" s="5" t="s">
        <v>14</v>
      </c>
      <c r="B18" s="68">
        <v>21640</v>
      </c>
      <c r="C18" s="68">
        <v>33628</v>
      </c>
      <c r="D18" s="69">
        <v>36562</v>
      </c>
      <c r="E18" s="69">
        <v>70190</v>
      </c>
      <c r="F18" s="70">
        <v>3.2</v>
      </c>
      <c r="G18" s="71">
        <v>565.2</v>
      </c>
    </row>
    <row r="19" spans="1:7" ht="13.5" customHeight="1">
      <c r="A19" s="5" t="s">
        <v>15</v>
      </c>
      <c r="B19" s="68">
        <v>21867</v>
      </c>
      <c r="C19" s="68">
        <v>33717</v>
      </c>
      <c r="D19" s="69">
        <v>36769</v>
      </c>
      <c r="E19" s="69">
        <v>70486</v>
      </c>
      <c r="F19" s="70">
        <v>3.2</v>
      </c>
      <c r="G19" s="71">
        <v>567.6</v>
      </c>
    </row>
    <row r="20" spans="1:7" ht="13.5" customHeight="1">
      <c r="A20" s="5" t="s">
        <v>16</v>
      </c>
      <c r="B20" s="68">
        <v>22040</v>
      </c>
      <c r="C20" s="68">
        <v>33707</v>
      </c>
      <c r="D20" s="69">
        <v>36837</v>
      </c>
      <c r="E20" s="69">
        <v>70544</v>
      </c>
      <c r="F20" s="70">
        <v>3.2</v>
      </c>
      <c r="G20" s="71">
        <v>568</v>
      </c>
    </row>
    <row r="21" spans="1:7" ht="13.5" customHeight="1">
      <c r="A21" s="5" t="s">
        <v>17</v>
      </c>
      <c r="B21" s="68">
        <v>22642</v>
      </c>
      <c r="C21" s="68">
        <v>33919</v>
      </c>
      <c r="D21" s="69">
        <v>37142</v>
      </c>
      <c r="E21" s="69">
        <v>71061</v>
      </c>
      <c r="F21" s="70">
        <v>3.1</v>
      </c>
      <c r="G21" s="71">
        <v>572.2</v>
      </c>
    </row>
    <row r="22" spans="1:7" ht="13.5" customHeight="1">
      <c r="A22" s="5" t="s">
        <v>18</v>
      </c>
      <c r="B22" s="68">
        <v>24401</v>
      </c>
      <c r="C22" s="68">
        <v>33924</v>
      </c>
      <c r="D22" s="69">
        <v>37389</v>
      </c>
      <c r="E22" s="69">
        <v>71313</v>
      </c>
      <c r="F22" s="70">
        <v>2.9</v>
      </c>
      <c r="G22" s="71">
        <v>574.2</v>
      </c>
    </row>
    <row r="23" spans="1:7" ht="13.5" customHeight="1">
      <c r="A23" s="5" t="s">
        <v>19</v>
      </c>
      <c r="B23" s="68">
        <v>24474</v>
      </c>
      <c r="C23" s="68">
        <v>33937</v>
      </c>
      <c r="D23" s="69">
        <v>37507</v>
      </c>
      <c r="E23" s="69">
        <v>71444</v>
      </c>
      <c r="F23" s="70">
        <v>2.9</v>
      </c>
      <c r="G23" s="71">
        <v>575.3</v>
      </c>
    </row>
    <row r="24" spans="1:7" ht="13.5" customHeight="1">
      <c r="A24" s="5" t="s">
        <v>20</v>
      </c>
      <c r="B24" s="68">
        <v>24457</v>
      </c>
      <c r="C24" s="68">
        <v>33687</v>
      </c>
      <c r="D24" s="69">
        <v>37478</v>
      </c>
      <c r="E24" s="69">
        <v>71165</v>
      </c>
      <c r="F24" s="70">
        <v>2.9</v>
      </c>
      <c r="G24" s="71">
        <v>573</v>
      </c>
    </row>
    <row r="25" spans="1:7" ht="13.5" customHeight="1">
      <c r="A25" s="5" t="s">
        <v>21</v>
      </c>
      <c r="B25" s="68">
        <v>24809</v>
      </c>
      <c r="C25" s="68">
        <v>33753</v>
      </c>
      <c r="D25" s="69">
        <v>37553</v>
      </c>
      <c r="E25" s="69">
        <v>71306</v>
      </c>
      <c r="F25" s="70">
        <v>2.9</v>
      </c>
      <c r="G25" s="71">
        <v>574.1</v>
      </c>
    </row>
    <row r="26" spans="1:7" ht="13.5" customHeight="1">
      <c r="A26" s="5" t="s">
        <v>22</v>
      </c>
      <c r="B26" s="68">
        <v>25089</v>
      </c>
      <c r="C26" s="68">
        <v>33723</v>
      </c>
      <c r="D26" s="69">
        <v>37599</v>
      </c>
      <c r="E26" s="69">
        <v>71322</v>
      </c>
      <c r="F26" s="70">
        <v>2.8</v>
      </c>
      <c r="G26" s="71">
        <v>574.1</v>
      </c>
    </row>
    <row r="27" spans="1:7" ht="13.5" customHeight="1">
      <c r="A27" s="5" t="s">
        <v>23</v>
      </c>
      <c r="B27" s="68">
        <v>25495</v>
      </c>
      <c r="C27" s="68">
        <v>33793</v>
      </c>
      <c r="D27" s="69">
        <v>37800</v>
      </c>
      <c r="E27" s="69">
        <v>71593</v>
      </c>
      <c r="F27" s="70">
        <v>2.8</v>
      </c>
      <c r="G27" s="71">
        <v>576</v>
      </c>
    </row>
    <row r="28" spans="1:7" ht="13.5" customHeight="1">
      <c r="A28" s="5" t="s">
        <v>24</v>
      </c>
      <c r="B28" s="68">
        <v>25820</v>
      </c>
      <c r="C28" s="68">
        <v>33876</v>
      </c>
      <c r="D28" s="69">
        <v>37816</v>
      </c>
      <c r="E28" s="69">
        <v>71692</v>
      </c>
      <c r="F28" s="70">
        <v>2.8</v>
      </c>
      <c r="G28" s="71">
        <v>576.8</v>
      </c>
    </row>
    <row r="29" spans="1:7" ht="13.5" customHeight="1">
      <c r="A29" s="5" t="s">
        <v>25</v>
      </c>
      <c r="B29" s="68">
        <v>26526</v>
      </c>
      <c r="C29" s="68">
        <v>34205</v>
      </c>
      <c r="D29" s="69">
        <v>38248</v>
      </c>
      <c r="E29" s="69">
        <v>72453</v>
      </c>
      <c r="F29" s="70">
        <v>2.7</v>
      </c>
      <c r="G29" s="71">
        <v>582.9</v>
      </c>
    </row>
    <row r="30" spans="1:7" ht="13.5" customHeight="1">
      <c r="A30" s="5" t="s">
        <v>26</v>
      </c>
      <c r="B30" s="68">
        <v>27018</v>
      </c>
      <c r="C30" s="68">
        <v>34346</v>
      </c>
      <c r="D30" s="69">
        <v>38620</v>
      </c>
      <c r="E30" s="69">
        <v>72966</v>
      </c>
      <c r="F30" s="70">
        <v>2.7</v>
      </c>
      <c r="G30" s="71">
        <v>587.1</v>
      </c>
    </row>
    <row r="31" spans="1:7" ht="13.5" customHeight="1">
      <c r="A31" s="5" t="s">
        <v>27</v>
      </c>
      <c r="B31" s="68">
        <v>27491</v>
      </c>
      <c r="C31" s="68">
        <v>34465</v>
      </c>
      <c r="D31" s="69">
        <v>38789</v>
      </c>
      <c r="E31" s="69">
        <v>73254</v>
      </c>
      <c r="F31" s="70">
        <v>2.7</v>
      </c>
      <c r="G31" s="71">
        <v>590.3</v>
      </c>
    </row>
    <row r="32" spans="1:7" ht="13.5" customHeight="1">
      <c r="A32" s="5" t="s">
        <v>28</v>
      </c>
      <c r="B32" s="68">
        <v>27905</v>
      </c>
      <c r="C32" s="68">
        <v>34626</v>
      </c>
      <c r="D32" s="69">
        <v>38817</v>
      </c>
      <c r="E32" s="69">
        <v>73443</v>
      </c>
      <c r="F32" s="70">
        <v>2.6</v>
      </c>
      <c r="G32" s="71">
        <v>591.8</v>
      </c>
    </row>
    <row r="33" spans="1:7" ht="13.5" customHeight="1">
      <c r="A33" s="5" t="s">
        <v>29</v>
      </c>
      <c r="B33" s="68">
        <v>28405</v>
      </c>
      <c r="C33" s="68">
        <v>34848</v>
      </c>
      <c r="D33" s="69">
        <v>39075</v>
      </c>
      <c r="E33" s="69">
        <v>73923</v>
      </c>
      <c r="F33" s="70">
        <v>2.6</v>
      </c>
      <c r="G33" s="71">
        <v>595.7</v>
      </c>
    </row>
    <row r="34" spans="1:7" ht="13.5" customHeight="1">
      <c r="A34" s="5" t="s">
        <v>30</v>
      </c>
      <c r="B34" s="68">
        <v>28851</v>
      </c>
      <c r="C34" s="68">
        <v>34930</v>
      </c>
      <c r="D34" s="69">
        <v>39140</v>
      </c>
      <c r="E34" s="69">
        <v>74070</v>
      </c>
      <c r="F34" s="70">
        <v>2.6</v>
      </c>
      <c r="G34" s="71">
        <v>596.9</v>
      </c>
    </row>
    <row r="35" spans="1:7" ht="13.5" customHeight="1">
      <c r="A35" s="5" t="s">
        <v>31</v>
      </c>
      <c r="B35" s="68">
        <v>29252</v>
      </c>
      <c r="C35" s="68">
        <v>35094</v>
      </c>
      <c r="D35" s="69">
        <v>39244</v>
      </c>
      <c r="E35" s="69">
        <v>74338</v>
      </c>
      <c r="F35" s="70">
        <v>2.5</v>
      </c>
      <c r="G35" s="71">
        <v>599</v>
      </c>
    </row>
    <row r="36" spans="1:7" ht="13.5" customHeight="1">
      <c r="A36" s="5" t="s">
        <v>32</v>
      </c>
      <c r="B36" s="68">
        <v>29726</v>
      </c>
      <c r="C36" s="68">
        <v>35253</v>
      </c>
      <c r="D36" s="69">
        <v>39419</v>
      </c>
      <c r="E36" s="69">
        <v>74672</v>
      </c>
      <c r="F36" s="70">
        <v>2.5</v>
      </c>
      <c r="G36" s="71">
        <v>601.7</v>
      </c>
    </row>
    <row r="37" spans="1:7" ht="13.5" customHeight="1">
      <c r="A37" s="5" t="s">
        <v>33</v>
      </c>
      <c r="B37" s="68">
        <v>30100</v>
      </c>
      <c r="C37" s="68">
        <v>35237</v>
      </c>
      <c r="D37" s="69">
        <v>39463</v>
      </c>
      <c r="E37" s="69">
        <v>74700</v>
      </c>
      <c r="F37" s="70">
        <v>2.5</v>
      </c>
      <c r="G37" s="71">
        <v>601.9</v>
      </c>
    </row>
    <row r="38" spans="1:7" ht="13.5" customHeight="1">
      <c r="A38" s="5" t="s">
        <v>34</v>
      </c>
      <c r="B38" s="68">
        <v>30590</v>
      </c>
      <c r="C38" s="68">
        <v>35349</v>
      </c>
      <c r="D38" s="69">
        <v>39598</v>
      </c>
      <c r="E38" s="69">
        <v>74947</v>
      </c>
      <c r="F38" s="70">
        <v>2.5</v>
      </c>
      <c r="G38" s="71">
        <v>603.8</v>
      </c>
    </row>
    <row r="39" spans="1:7" ht="13.5" customHeight="1">
      <c r="A39" s="5" t="s">
        <v>35</v>
      </c>
      <c r="B39" s="68">
        <v>30923</v>
      </c>
      <c r="C39" s="68">
        <v>35411</v>
      </c>
      <c r="D39" s="69">
        <v>39679</v>
      </c>
      <c r="E39" s="69">
        <v>75090</v>
      </c>
      <c r="F39" s="70">
        <v>2.4</v>
      </c>
      <c r="G39" s="71">
        <v>605</v>
      </c>
    </row>
    <row r="40" spans="1:7" ht="13.5" customHeight="1">
      <c r="A40" s="5" t="s">
        <v>36</v>
      </c>
      <c r="B40" s="68">
        <v>31227</v>
      </c>
      <c r="C40" s="68">
        <v>35411</v>
      </c>
      <c r="D40" s="69">
        <v>39647</v>
      </c>
      <c r="E40" s="69">
        <v>75058</v>
      </c>
      <c r="F40" s="70">
        <v>2.4</v>
      </c>
      <c r="G40" s="71">
        <v>604.7</v>
      </c>
    </row>
    <row r="41" spans="1:7" ht="13.5" customHeight="1">
      <c r="A41" s="5" t="s">
        <v>37</v>
      </c>
      <c r="B41" s="68">
        <v>31600</v>
      </c>
      <c r="C41" s="68">
        <v>35316</v>
      </c>
      <c r="D41" s="69">
        <v>39658</v>
      </c>
      <c r="E41" s="69">
        <v>74974</v>
      </c>
      <c r="F41" s="70">
        <v>2.4</v>
      </c>
      <c r="G41" s="71">
        <v>604</v>
      </c>
    </row>
    <row r="42" spans="1:7" ht="13.5" customHeight="1">
      <c r="A42" s="5" t="s">
        <v>38</v>
      </c>
      <c r="B42" s="68">
        <v>31847</v>
      </c>
      <c r="C42" s="68">
        <v>35218</v>
      </c>
      <c r="D42" s="69">
        <v>39603</v>
      </c>
      <c r="E42" s="69">
        <v>74821</v>
      </c>
      <c r="F42" s="70">
        <v>2.3</v>
      </c>
      <c r="G42" s="71">
        <v>602.8</v>
      </c>
    </row>
    <row r="43" spans="1:7" ht="13.5" customHeight="1">
      <c r="A43" s="5" t="s">
        <v>39</v>
      </c>
      <c r="B43" s="68">
        <v>32069</v>
      </c>
      <c r="C43" s="68">
        <v>35167</v>
      </c>
      <c r="D43" s="69">
        <v>39554</v>
      </c>
      <c r="E43" s="69">
        <v>74721</v>
      </c>
      <c r="F43" s="70">
        <v>2.3</v>
      </c>
      <c r="G43" s="71">
        <v>602</v>
      </c>
    </row>
    <row r="44" spans="1:7" ht="13.5" customHeight="1">
      <c r="A44" s="5" t="s">
        <v>40</v>
      </c>
      <c r="B44" s="68">
        <v>32535</v>
      </c>
      <c r="C44" s="68">
        <v>35312</v>
      </c>
      <c r="D44" s="69">
        <v>39637</v>
      </c>
      <c r="E44" s="69">
        <v>74949</v>
      </c>
      <c r="F44" s="70">
        <v>2.3</v>
      </c>
      <c r="G44" s="71">
        <v>603.8</v>
      </c>
    </row>
    <row r="45" spans="1:7" ht="13.5" customHeight="1">
      <c r="A45" s="5" t="s">
        <v>41</v>
      </c>
      <c r="B45" s="75">
        <v>32907</v>
      </c>
      <c r="C45" s="75">
        <v>35338</v>
      </c>
      <c r="D45" s="76">
        <v>39691</v>
      </c>
      <c r="E45" s="76">
        <v>75029</v>
      </c>
      <c r="F45" s="77">
        <v>2.3</v>
      </c>
      <c r="G45" s="78">
        <v>604.4</v>
      </c>
    </row>
    <row r="46" spans="1:7" ht="13.5" customHeight="1">
      <c r="A46" s="5" t="s">
        <v>42</v>
      </c>
      <c r="B46" s="75">
        <v>33347</v>
      </c>
      <c r="C46" s="75">
        <v>35504</v>
      </c>
      <c r="D46" s="76">
        <v>39844</v>
      </c>
      <c r="E46" s="76">
        <v>75348</v>
      </c>
      <c r="F46" s="77">
        <v>2.3</v>
      </c>
      <c r="G46" s="78">
        <v>607</v>
      </c>
    </row>
    <row r="47" spans="1:7" ht="13.5" customHeight="1">
      <c r="A47" s="5" t="s">
        <v>43</v>
      </c>
      <c r="B47" s="86">
        <v>33701</v>
      </c>
      <c r="C47" s="86">
        <v>35509</v>
      </c>
      <c r="D47" s="87">
        <v>39783</v>
      </c>
      <c r="E47" s="87">
        <v>75292</v>
      </c>
      <c r="F47" s="88">
        <v>2.2</v>
      </c>
      <c r="G47" s="89">
        <v>606.6</v>
      </c>
    </row>
    <row r="48" spans="1:7" ht="13.5" customHeight="1">
      <c r="A48" s="103" t="s">
        <v>237</v>
      </c>
      <c r="B48" s="133">
        <v>33971</v>
      </c>
      <c r="C48" s="133">
        <v>35381</v>
      </c>
      <c r="D48" s="133">
        <v>39759</v>
      </c>
      <c r="E48" s="133">
        <v>75140</v>
      </c>
      <c r="F48" s="171">
        <v>2.2</v>
      </c>
      <c r="G48" s="172">
        <v>605.3</v>
      </c>
    </row>
    <row r="49" spans="1:7" s="23" customFormat="1" ht="13.5" customHeight="1">
      <c r="A49" s="103" t="s">
        <v>291</v>
      </c>
      <c r="B49" s="133">
        <v>34073</v>
      </c>
      <c r="C49" s="133">
        <v>35205</v>
      </c>
      <c r="D49" s="133">
        <v>39581</v>
      </c>
      <c r="E49" s="133">
        <v>74786</v>
      </c>
      <c r="F49" s="171">
        <v>2.2</v>
      </c>
      <c r="G49" s="172">
        <v>602.5</v>
      </c>
    </row>
    <row r="50" spans="1:7" ht="13.5" customHeight="1">
      <c r="A50" s="192" t="s">
        <v>310</v>
      </c>
      <c r="B50" s="133">
        <v>34369</v>
      </c>
      <c r="C50" s="133">
        <v>35016</v>
      </c>
      <c r="D50" s="133">
        <v>39476</v>
      </c>
      <c r="E50" s="133">
        <v>74492</v>
      </c>
      <c r="F50" s="171">
        <v>2.2</v>
      </c>
      <c r="G50" s="193">
        <v>600.1</v>
      </c>
    </row>
    <row r="51" spans="1:7" ht="13.5" customHeight="1">
      <c r="A51" s="192" t="s">
        <v>313</v>
      </c>
      <c r="B51" s="133">
        <v>34575</v>
      </c>
      <c r="C51" s="133">
        <v>34841</v>
      </c>
      <c r="D51" s="133">
        <v>39357</v>
      </c>
      <c r="E51" s="133">
        <v>74198</v>
      </c>
      <c r="F51" s="171">
        <v>2.1</v>
      </c>
      <c r="G51" s="193">
        <v>597.7</v>
      </c>
    </row>
    <row r="52" spans="1:7" ht="13.5" customHeight="1">
      <c r="A52" s="192" t="s">
        <v>317</v>
      </c>
      <c r="B52" s="133">
        <v>34727</v>
      </c>
      <c r="C52" s="133">
        <v>34712</v>
      </c>
      <c r="D52" s="133">
        <v>39172</v>
      </c>
      <c r="E52" s="133">
        <v>73884</v>
      </c>
      <c r="F52" s="171">
        <v>2.1</v>
      </c>
      <c r="G52" s="193">
        <v>595.2</v>
      </c>
    </row>
    <row r="53" spans="1:7" ht="13.5" customHeight="1">
      <c r="A53" s="219" t="s">
        <v>323</v>
      </c>
      <c r="B53" s="133">
        <v>34884</v>
      </c>
      <c r="C53" s="133">
        <v>34619</v>
      </c>
      <c r="D53" s="133">
        <v>38946</v>
      </c>
      <c r="E53" s="133">
        <v>73565</v>
      </c>
      <c r="F53" s="171">
        <v>2.1</v>
      </c>
      <c r="G53" s="193">
        <v>592.6</v>
      </c>
    </row>
    <row r="54" spans="1:7" ht="13.5" customHeight="1">
      <c r="A54" s="219" t="s">
        <v>350</v>
      </c>
      <c r="B54" s="133">
        <v>34860</v>
      </c>
      <c r="C54" s="133">
        <v>34321</v>
      </c>
      <c r="D54" s="133">
        <v>38530</v>
      </c>
      <c r="E54" s="133">
        <v>72851</v>
      </c>
      <c r="F54" s="171">
        <v>2.1</v>
      </c>
      <c r="G54" s="193">
        <v>586.9</v>
      </c>
    </row>
    <row r="55" spans="1:7" ht="13.5" customHeight="1">
      <c r="A55" s="205" t="s">
        <v>356</v>
      </c>
      <c r="B55" s="188">
        <v>35065</v>
      </c>
      <c r="C55" s="188">
        <v>34203</v>
      </c>
      <c r="D55" s="188">
        <v>38461</v>
      </c>
      <c r="E55" s="188">
        <v>72664</v>
      </c>
      <c r="F55" s="189">
        <v>2.1</v>
      </c>
      <c r="G55" s="190">
        <v>585.4</v>
      </c>
    </row>
    <row r="56" spans="1:7" ht="2.25" customHeight="1">
      <c r="A56" s="103"/>
      <c r="B56" s="163"/>
      <c r="C56" s="23"/>
      <c r="D56" s="23"/>
      <c r="E56" s="23"/>
      <c r="F56" s="23"/>
      <c r="G56" s="23"/>
    </row>
    <row r="57" ht="12.75">
      <c r="A57" s="221" t="s">
        <v>227</v>
      </c>
    </row>
    <row r="58" spans="1:7" ht="12.75">
      <c r="A58" s="222" t="s">
        <v>366</v>
      </c>
      <c r="F58" s="224" t="s">
        <v>44</v>
      </c>
      <c r="G58" s="224"/>
    </row>
  </sheetData>
  <sheetProtection/>
  <mergeCells count="7">
    <mergeCell ref="A1:G1"/>
    <mergeCell ref="F58:G58"/>
    <mergeCell ref="A5:A6"/>
    <mergeCell ref="B5:B6"/>
    <mergeCell ref="C5:E5"/>
    <mergeCell ref="G5:G6"/>
    <mergeCell ref="F5:F6"/>
  </mergeCells>
  <printOptions/>
  <pageMargins left="0.7874015748031497" right="0.3937007874015748" top="0.7874015748031497" bottom="0.5905511811023623" header="0.5905511811023623" footer="0.5905511811023623"/>
  <pageSetup firstPageNumber="11" useFirstPageNumber="1" horizontalDpi="300" verticalDpi="3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J48"/>
  <sheetViews>
    <sheetView showGridLines="0" zoomScalePageLayoutView="0" workbookViewId="0" topLeftCell="A1">
      <selection activeCell="J1" sqref="J1"/>
    </sheetView>
  </sheetViews>
  <sheetFormatPr defaultColWidth="9.00390625" defaultRowHeight="12.75"/>
  <cols>
    <col min="1" max="1" width="9.75390625" style="0" customWidth="1"/>
    <col min="2" max="2" width="9.75390625" style="10" customWidth="1"/>
    <col min="3" max="3" width="9.75390625" style="11" customWidth="1"/>
    <col min="4" max="6" width="10.75390625" style="10" customWidth="1"/>
    <col min="7" max="7" width="9.75390625" style="11" customWidth="1"/>
    <col min="8" max="8" width="9.75390625" style="13" customWidth="1"/>
    <col min="9" max="9" width="11.125" style="10" customWidth="1"/>
  </cols>
  <sheetData>
    <row r="1" ht="21" customHeight="1"/>
    <row r="3" spans="1:8" ht="13.5">
      <c r="A3" s="231" t="s">
        <v>357</v>
      </c>
      <c r="B3" s="232"/>
      <c r="C3" s="232"/>
      <c r="D3" s="232"/>
      <c r="E3" s="232"/>
      <c r="F3" s="232"/>
      <c r="G3" s="232"/>
      <c r="H3" s="232"/>
    </row>
    <row r="4" ht="5.25" customHeight="1"/>
    <row r="5" spans="1:9" ht="30" customHeight="1">
      <c r="A5" s="238" t="s">
        <v>52</v>
      </c>
      <c r="B5" s="240" t="s">
        <v>53</v>
      </c>
      <c r="C5" s="241" t="s">
        <v>65</v>
      </c>
      <c r="D5" s="227" t="s">
        <v>54</v>
      </c>
      <c r="E5" s="227"/>
      <c r="F5" s="227"/>
      <c r="G5" s="227"/>
      <c r="H5" s="233" t="s">
        <v>66</v>
      </c>
      <c r="I5" s="235" t="s">
        <v>67</v>
      </c>
    </row>
    <row r="6" spans="1:9" ht="30" customHeight="1">
      <c r="A6" s="239"/>
      <c r="B6" s="240"/>
      <c r="C6" s="242"/>
      <c r="D6" s="16" t="s">
        <v>3</v>
      </c>
      <c r="E6" s="16" t="s">
        <v>4</v>
      </c>
      <c r="F6" s="16" t="s">
        <v>5</v>
      </c>
      <c r="G6" s="15" t="s">
        <v>45</v>
      </c>
      <c r="H6" s="234"/>
      <c r="I6" s="236"/>
    </row>
    <row r="7" spans="1:8" ht="12" customHeight="1">
      <c r="A7" s="4"/>
      <c r="B7" s="20"/>
      <c r="C7" s="18"/>
      <c r="D7" s="20"/>
      <c r="E7" s="20"/>
      <c r="F7" s="20"/>
      <c r="G7" s="18"/>
      <c r="H7" s="22"/>
    </row>
    <row r="8" spans="1:9" ht="15" customHeight="1">
      <c r="A8" s="17" t="s">
        <v>55</v>
      </c>
      <c r="B8" s="21">
        <v>35065</v>
      </c>
      <c r="C8" s="82">
        <v>100</v>
      </c>
      <c r="D8" s="21">
        <v>34203</v>
      </c>
      <c r="E8" s="21">
        <v>38461</v>
      </c>
      <c r="F8" s="21">
        <v>72664</v>
      </c>
      <c r="G8" s="82">
        <v>100</v>
      </c>
      <c r="H8" s="197">
        <v>124.13</v>
      </c>
      <c r="I8" s="147">
        <v>585</v>
      </c>
    </row>
    <row r="9" spans="1:9" ht="6.75" customHeight="1">
      <c r="A9" s="17"/>
      <c r="B9" s="21"/>
      <c r="C9" s="131"/>
      <c r="D9" s="21"/>
      <c r="E9" s="21"/>
      <c r="F9" s="21"/>
      <c r="G9" s="19"/>
      <c r="H9" s="196"/>
      <c r="I9" s="147"/>
    </row>
    <row r="10" spans="1:9" ht="8.25" customHeight="1">
      <c r="A10" s="17"/>
      <c r="B10" s="21"/>
      <c r="C10" s="131"/>
      <c r="D10" s="21"/>
      <c r="E10" s="21"/>
      <c r="F10" s="21"/>
      <c r="G10" s="19"/>
      <c r="H10" s="196"/>
      <c r="I10" s="147"/>
    </row>
    <row r="11" spans="1:9" ht="15" customHeight="1">
      <c r="A11" s="17" t="s">
        <v>46</v>
      </c>
      <c r="B11" s="21">
        <v>4648</v>
      </c>
      <c r="C11" s="132">
        <v>13.3</v>
      </c>
      <c r="D11" s="21">
        <v>4755</v>
      </c>
      <c r="E11" s="21">
        <v>5228</v>
      </c>
      <c r="F11" s="21">
        <v>9983</v>
      </c>
      <c r="G11" s="19">
        <v>13.7</v>
      </c>
      <c r="H11" s="181">
        <v>20.94</v>
      </c>
      <c r="I11" s="14">
        <v>477</v>
      </c>
    </row>
    <row r="12" spans="1:9" ht="15" customHeight="1">
      <c r="A12" s="17"/>
      <c r="B12" s="133"/>
      <c r="C12" s="132"/>
      <c r="D12" s="133"/>
      <c r="E12" s="21"/>
      <c r="F12" s="21"/>
      <c r="G12" s="19"/>
      <c r="H12" s="181"/>
      <c r="I12" s="14"/>
    </row>
    <row r="13" spans="1:9" ht="15" customHeight="1">
      <c r="A13" s="17" t="s">
        <v>56</v>
      </c>
      <c r="B13" s="21">
        <v>1216</v>
      </c>
      <c r="C13" s="132">
        <v>3.5</v>
      </c>
      <c r="D13" s="21">
        <v>1066</v>
      </c>
      <c r="E13" s="21">
        <v>1254</v>
      </c>
      <c r="F13" s="21">
        <v>2320</v>
      </c>
      <c r="G13" s="19">
        <v>3.2</v>
      </c>
      <c r="H13" s="181">
        <v>4.25</v>
      </c>
      <c r="I13" s="14">
        <v>546</v>
      </c>
    </row>
    <row r="14" spans="1:9" ht="15" customHeight="1">
      <c r="A14" s="17"/>
      <c r="B14" s="133"/>
      <c r="C14" s="132"/>
      <c r="D14" s="21"/>
      <c r="E14" s="21"/>
      <c r="F14" s="21"/>
      <c r="G14" s="19"/>
      <c r="H14" s="181"/>
      <c r="I14" s="14"/>
    </row>
    <row r="15" spans="1:9" ht="15" customHeight="1">
      <c r="A15" s="17" t="s">
        <v>57</v>
      </c>
      <c r="B15" s="21">
        <v>1822</v>
      </c>
      <c r="C15" s="132">
        <v>5.2</v>
      </c>
      <c r="D15" s="21">
        <v>1465</v>
      </c>
      <c r="E15" s="21">
        <v>1822</v>
      </c>
      <c r="F15" s="21">
        <v>3287</v>
      </c>
      <c r="G15" s="19">
        <v>4.5</v>
      </c>
      <c r="H15" s="181">
        <v>2.45</v>
      </c>
      <c r="I15" s="14">
        <v>1342</v>
      </c>
    </row>
    <row r="16" spans="1:9" ht="15" customHeight="1">
      <c r="A16" s="17"/>
      <c r="B16" s="21"/>
      <c r="C16" s="132"/>
      <c r="D16" s="21"/>
      <c r="E16" s="21"/>
      <c r="F16" s="21"/>
      <c r="G16" s="19"/>
      <c r="H16" s="181"/>
      <c r="I16" s="14"/>
    </row>
    <row r="17" spans="1:9" ht="15" customHeight="1">
      <c r="A17" s="17" t="s">
        <v>47</v>
      </c>
      <c r="B17" s="21">
        <v>3803</v>
      </c>
      <c r="C17" s="132">
        <v>10.8</v>
      </c>
      <c r="D17" s="21">
        <v>4023</v>
      </c>
      <c r="E17" s="21">
        <v>4398</v>
      </c>
      <c r="F17" s="21">
        <v>8421</v>
      </c>
      <c r="G17" s="19">
        <v>11.6</v>
      </c>
      <c r="H17" s="181">
        <v>3.63</v>
      </c>
      <c r="I17" s="14">
        <v>2320</v>
      </c>
    </row>
    <row r="18" spans="1:9" ht="15" customHeight="1">
      <c r="A18" s="17"/>
      <c r="B18" s="21"/>
      <c r="C18" s="132"/>
      <c r="D18" s="21"/>
      <c r="E18" s="21"/>
      <c r="F18" s="21"/>
      <c r="G18" s="19"/>
      <c r="H18" s="181"/>
      <c r="I18" s="14"/>
    </row>
    <row r="19" spans="1:9" ht="15" customHeight="1">
      <c r="A19" s="17" t="s">
        <v>58</v>
      </c>
      <c r="B19" s="21">
        <v>525</v>
      </c>
      <c r="C19" s="132">
        <v>1.5</v>
      </c>
      <c r="D19" s="21">
        <v>483</v>
      </c>
      <c r="E19" s="21">
        <v>572</v>
      </c>
      <c r="F19" s="21">
        <v>1055</v>
      </c>
      <c r="G19" s="19">
        <v>1.5</v>
      </c>
      <c r="H19" s="181">
        <v>2.13</v>
      </c>
      <c r="I19" s="14">
        <v>495</v>
      </c>
    </row>
    <row r="20" spans="1:9" ht="15" customHeight="1">
      <c r="A20" s="17"/>
      <c r="B20" s="21"/>
      <c r="C20" s="132"/>
      <c r="D20" s="21"/>
      <c r="E20" s="21"/>
      <c r="F20" s="21"/>
      <c r="G20" s="19"/>
      <c r="H20" s="181"/>
      <c r="I20" s="14"/>
    </row>
    <row r="21" spans="1:9" ht="15" customHeight="1">
      <c r="A21" s="17" t="s">
        <v>48</v>
      </c>
      <c r="B21" s="21">
        <v>4233</v>
      </c>
      <c r="C21" s="132">
        <v>12.1</v>
      </c>
      <c r="D21" s="21">
        <v>3772</v>
      </c>
      <c r="E21" s="21">
        <v>4472</v>
      </c>
      <c r="F21" s="21">
        <v>8244</v>
      </c>
      <c r="G21" s="19">
        <v>11.3</v>
      </c>
      <c r="H21" s="181">
        <v>7.47</v>
      </c>
      <c r="I21" s="14">
        <v>1104</v>
      </c>
    </row>
    <row r="22" spans="1:9" ht="15" customHeight="1">
      <c r="A22" s="17"/>
      <c r="B22" s="21"/>
      <c r="C22" s="132"/>
      <c r="D22" s="21"/>
      <c r="E22" s="21"/>
      <c r="F22" s="21"/>
      <c r="G22" s="19"/>
      <c r="H22" s="181"/>
      <c r="I22" s="14"/>
    </row>
    <row r="23" spans="1:9" ht="15" customHeight="1">
      <c r="A23" s="17" t="s">
        <v>59</v>
      </c>
      <c r="B23" s="21">
        <v>1910</v>
      </c>
      <c r="C23" s="132">
        <v>5.4</v>
      </c>
      <c r="D23" s="21">
        <v>1796</v>
      </c>
      <c r="E23" s="21">
        <v>1960</v>
      </c>
      <c r="F23" s="21">
        <v>3756</v>
      </c>
      <c r="G23" s="19">
        <v>5.2</v>
      </c>
      <c r="H23" s="181">
        <v>12.42</v>
      </c>
      <c r="I23" s="14">
        <v>302</v>
      </c>
    </row>
    <row r="24" spans="1:9" ht="15" customHeight="1">
      <c r="A24" s="17"/>
      <c r="B24" s="21"/>
      <c r="C24" s="132"/>
      <c r="D24" s="21"/>
      <c r="E24" s="21"/>
      <c r="F24" s="21"/>
      <c r="G24" s="19"/>
      <c r="H24" s="181"/>
      <c r="I24" s="14"/>
    </row>
    <row r="25" spans="1:9" ht="15" customHeight="1">
      <c r="A25" s="17" t="s">
        <v>60</v>
      </c>
      <c r="B25" s="21">
        <v>3350</v>
      </c>
      <c r="C25" s="132">
        <v>9.6</v>
      </c>
      <c r="D25" s="21">
        <v>3535</v>
      </c>
      <c r="E25" s="21">
        <v>3947</v>
      </c>
      <c r="F25" s="21">
        <v>7482</v>
      </c>
      <c r="G25" s="19">
        <v>10.3</v>
      </c>
      <c r="H25" s="181">
        <v>5.81</v>
      </c>
      <c r="I25" s="14">
        <v>1288</v>
      </c>
    </row>
    <row r="26" spans="1:9" ht="15" customHeight="1">
      <c r="A26" s="17"/>
      <c r="B26" s="133"/>
      <c r="C26" s="132"/>
      <c r="D26" s="21"/>
      <c r="E26" s="21"/>
      <c r="F26" s="21"/>
      <c r="G26" s="19"/>
      <c r="H26" s="181"/>
      <c r="I26" s="14"/>
    </row>
    <row r="27" spans="1:9" ht="15" customHeight="1">
      <c r="A27" s="17" t="s">
        <v>61</v>
      </c>
      <c r="B27" s="21">
        <v>1624</v>
      </c>
      <c r="C27" s="132">
        <v>4.6</v>
      </c>
      <c r="D27" s="21">
        <v>1730</v>
      </c>
      <c r="E27" s="21">
        <v>1829</v>
      </c>
      <c r="F27" s="21">
        <v>3559</v>
      </c>
      <c r="G27" s="19">
        <v>4.9</v>
      </c>
      <c r="H27" s="181">
        <v>6.09</v>
      </c>
      <c r="I27" s="14">
        <v>584</v>
      </c>
    </row>
    <row r="28" spans="1:9" ht="15" customHeight="1">
      <c r="A28" s="17"/>
      <c r="B28" s="21"/>
      <c r="C28" s="132"/>
      <c r="D28" s="21"/>
      <c r="E28" s="21"/>
      <c r="F28" s="21"/>
      <c r="G28" s="19"/>
      <c r="H28" s="181"/>
      <c r="I28" s="14"/>
    </row>
    <row r="29" spans="1:9" ht="15" customHeight="1">
      <c r="A29" s="17" t="s">
        <v>49</v>
      </c>
      <c r="B29" s="21">
        <v>2863</v>
      </c>
      <c r="C29" s="132">
        <v>8.2</v>
      </c>
      <c r="D29" s="21">
        <v>3074</v>
      </c>
      <c r="E29" s="21">
        <v>3426</v>
      </c>
      <c r="F29" s="21">
        <v>6500</v>
      </c>
      <c r="G29" s="19">
        <v>8.9</v>
      </c>
      <c r="H29" s="181">
        <v>5.47</v>
      </c>
      <c r="I29" s="14">
        <v>1188</v>
      </c>
    </row>
    <row r="30" spans="1:9" ht="15" customHeight="1">
      <c r="A30" s="17"/>
      <c r="B30" s="21"/>
      <c r="C30" s="132"/>
      <c r="D30" s="21"/>
      <c r="E30" s="21"/>
      <c r="F30" s="21"/>
      <c r="G30" s="19"/>
      <c r="H30" s="181"/>
      <c r="I30" s="14"/>
    </row>
    <row r="31" spans="1:9" ht="15" customHeight="1">
      <c r="A31" s="17" t="s">
        <v>62</v>
      </c>
      <c r="B31" s="21">
        <v>722</v>
      </c>
      <c r="C31" s="132">
        <v>2</v>
      </c>
      <c r="D31" s="21">
        <v>750</v>
      </c>
      <c r="E31" s="21">
        <v>792</v>
      </c>
      <c r="F31" s="21">
        <v>1542</v>
      </c>
      <c r="G31" s="19">
        <v>2.1</v>
      </c>
      <c r="H31" s="181">
        <v>7.47</v>
      </c>
      <c r="I31" s="14">
        <v>206</v>
      </c>
    </row>
    <row r="32" spans="1:9" ht="15" customHeight="1">
      <c r="A32" s="17"/>
      <c r="B32" s="21"/>
      <c r="C32" s="132"/>
      <c r="D32" s="21"/>
      <c r="E32" s="21"/>
      <c r="F32" s="21"/>
      <c r="G32" s="19"/>
      <c r="H32" s="181"/>
      <c r="I32" s="14"/>
    </row>
    <row r="33" spans="1:9" ht="15" customHeight="1">
      <c r="A33" s="17" t="s">
        <v>63</v>
      </c>
      <c r="B33" s="21">
        <v>3338</v>
      </c>
      <c r="C33" s="132">
        <v>9.5</v>
      </c>
      <c r="D33" s="21">
        <v>3139</v>
      </c>
      <c r="E33" s="21">
        <v>3517</v>
      </c>
      <c r="F33" s="21">
        <v>6656</v>
      </c>
      <c r="G33" s="19">
        <v>9.2</v>
      </c>
      <c r="H33" s="181">
        <v>12.69</v>
      </c>
      <c r="I33" s="14">
        <v>525</v>
      </c>
    </row>
    <row r="34" spans="1:9" ht="15" customHeight="1">
      <c r="A34" s="17"/>
      <c r="B34" s="21"/>
      <c r="C34" s="132"/>
      <c r="D34" s="21"/>
      <c r="E34" s="21"/>
      <c r="F34" s="21"/>
      <c r="G34" s="19"/>
      <c r="H34" s="181"/>
      <c r="I34" s="14"/>
    </row>
    <row r="35" spans="1:9" ht="15" customHeight="1">
      <c r="A35" s="17" t="s">
        <v>50</v>
      </c>
      <c r="B35" s="21">
        <v>3823</v>
      </c>
      <c r="C35" s="132">
        <v>10.9</v>
      </c>
      <c r="D35" s="21">
        <v>3489</v>
      </c>
      <c r="E35" s="21">
        <v>4073</v>
      </c>
      <c r="F35" s="21">
        <v>7562</v>
      </c>
      <c r="G35" s="19">
        <v>10.4</v>
      </c>
      <c r="H35" s="181">
        <v>13.34</v>
      </c>
      <c r="I35" s="14">
        <v>567</v>
      </c>
    </row>
    <row r="36" spans="1:9" ht="15" customHeight="1">
      <c r="A36" s="17"/>
      <c r="B36" s="21"/>
      <c r="C36" s="132"/>
      <c r="D36" s="21"/>
      <c r="E36" s="21"/>
      <c r="F36" s="21"/>
      <c r="G36" s="19"/>
      <c r="H36" s="181"/>
      <c r="I36" s="14"/>
    </row>
    <row r="37" spans="1:9" ht="15" customHeight="1">
      <c r="A37" s="17" t="s">
        <v>51</v>
      </c>
      <c r="B37" s="21">
        <v>699</v>
      </c>
      <c r="C37" s="132">
        <v>2</v>
      </c>
      <c r="D37" s="21">
        <v>707</v>
      </c>
      <c r="E37" s="21">
        <v>734</v>
      </c>
      <c r="F37" s="21">
        <v>1441</v>
      </c>
      <c r="G37" s="19">
        <v>2</v>
      </c>
      <c r="H37" s="181">
        <v>13.44</v>
      </c>
      <c r="I37" s="14">
        <v>107</v>
      </c>
    </row>
    <row r="38" spans="1:9" ht="15" customHeight="1">
      <c r="A38" s="17"/>
      <c r="B38" s="21"/>
      <c r="C38" s="132"/>
      <c r="D38" s="21"/>
      <c r="E38" s="21"/>
      <c r="F38" s="21"/>
      <c r="G38" s="19"/>
      <c r="H38" s="181"/>
      <c r="I38" s="14"/>
    </row>
    <row r="39" spans="1:9" ht="15" customHeight="1">
      <c r="A39" s="17" t="s">
        <v>64</v>
      </c>
      <c r="B39" s="21">
        <v>489</v>
      </c>
      <c r="C39" s="132">
        <v>1.4</v>
      </c>
      <c r="D39" s="21">
        <v>419</v>
      </c>
      <c r="E39" s="21">
        <v>437</v>
      </c>
      <c r="F39" s="21">
        <v>856</v>
      </c>
      <c r="G39" s="19">
        <v>1.2</v>
      </c>
      <c r="H39" s="181">
        <v>6.53</v>
      </c>
      <c r="I39" s="14">
        <v>131</v>
      </c>
    </row>
    <row r="40" spans="1:9" ht="15" customHeight="1">
      <c r="A40" s="17"/>
      <c r="B40" s="21"/>
      <c r="C40" s="132"/>
      <c r="D40" s="21"/>
      <c r="E40" s="21"/>
      <c r="F40" s="21"/>
      <c r="G40" s="19"/>
      <c r="H40" s="181"/>
      <c r="I40" s="14"/>
    </row>
    <row r="41" spans="1:10" ht="15" customHeight="1">
      <c r="A41" s="17" t="s">
        <v>316</v>
      </c>
      <c r="B41" s="200" t="s">
        <v>353</v>
      </c>
      <c r="C41" s="200" t="s">
        <v>353</v>
      </c>
      <c r="D41" s="200" t="s">
        <v>353</v>
      </c>
      <c r="E41" s="200" t="s">
        <v>353</v>
      </c>
      <c r="F41" s="200" t="s">
        <v>353</v>
      </c>
      <c r="G41" s="200" t="s">
        <v>353</v>
      </c>
      <c r="H41" s="200" t="s">
        <v>353</v>
      </c>
      <c r="I41" s="201" t="s">
        <v>353</v>
      </c>
      <c r="J41" s="23"/>
    </row>
    <row r="42" spans="1:9" ht="10.5" customHeight="1">
      <c r="A42" s="8"/>
      <c r="B42" s="27"/>
      <c r="C42" s="28"/>
      <c r="D42" s="27"/>
      <c r="E42" s="27"/>
      <c r="F42" s="27"/>
      <c r="G42" s="28"/>
      <c r="H42" s="182"/>
      <c r="I42" s="29"/>
    </row>
    <row r="43" spans="1:8" ht="5.25" customHeight="1">
      <c r="A43" s="23"/>
      <c r="B43" s="24"/>
      <c r="C43" s="25"/>
      <c r="D43" s="24"/>
      <c r="E43" s="24"/>
      <c r="F43" s="24"/>
      <c r="G43" s="25"/>
      <c r="H43" s="26"/>
    </row>
    <row r="44" spans="1:9" ht="12.75">
      <c r="A44" t="s">
        <v>366</v>
      </c>
      <c r="H44" s="237" t="s">
        <v>44</v>
      </c>
      <c r="I44" s="224"/>
    </row>
    <row r="46" spans="3:8" ht="12.75">
      <c r="C46" s="220"/>
      <c r="D46" s="220"/>
      <c r="E46" s="220"/>
      <c r="F46" s="220"/>
      <c r="G46" s="220"/>
      <c r="H46" s="220"/>
    </row>
    <row r="47" spans="2:8" ht="12.75">
      <c r="B47" s="220"/>
      <c r="C47" s="220"/>
      <c r="D47" s="220"/>
      <c r="E47" s="220"/>
      <c r="F47" s="220"/>
      <c r="G47" s="220"/>
      <c r="H47" s="220"/>
    </row>
    <row r="48" spans="2:8" ht="12.75">
      <c r="B48" s="220"/>
      <c r="C48" s="220"/>
      <c r="D48" s="220"/>
      <c r="E48" s="220"/>
      <c r="F48" s="220"/>
      <c r="G48" s="220"/>
      <c r="H48" s="220"/>
    </row>
  </sheetData>
  <sheetProtection/>
  <mergeCells count="8">
    <mergeCell ref="A3:H3"/>
    <mergeCell ref="H5:H6"/>
    <mergeCell ref="I5:I6"/>
    <mergeCell ref="H44:I44"/>
    <mergeCell ref="A5:A6"/>
    <mergeCell ref="B5:B6"/>
    <mergeCell ref="C5:C6"/>
    <mergeCell ref="D5:G5"/>
  </mergeCells>
  <printOptions/>
  <pageMargins left="0.7874015748031497" right="0.3937007874015748" top="0.7874015748031497" bottom="0.5905511811023623" header="0.5905511811023623" footer="0.5905511811023623"/>
  <pageSetup firstPageNumber="12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showGridLines="0" zoomScalePageLayoutView="0" workbookViewId="0" topLeftCell="A1">
      <selection activeCell="K1" sqref="K1"/>
    </sheetView>
  </sheetViews>
  <sheetFormatPr defaultColWidth="9.00390625" defaultRowHeight="12.75"/>
  <cols>
    <col min="2" max="10" width="9.125" style="10" customWidth="1"/>
  </cols>
  <sheetData>
    <row r="1" spans="1:10" ht="13.5">
      <c r="A1" s="43" t="s">
        <v>311</v>
      </c>
      <c r="B1" s="14"/>
      <c r="C1" s="14"/>
      <c r="D1" s="14"/>
      <c r="E1" s="14"/>
      <c r="F1" s="14"/>
      <c r="G1" s="14"/>
      <c r="H1" s="14"/>
      <c r="I1" s="246" t="s">
        <v>78</v>
      </c>
      <c r="J1" s="246"/>
    </row>
    <row r="2" spans="1:10" ht="7.5" customHeight="1">
      <c r="A2" s="32"/>
      <c r="B2" s="14"/>
      <c r="C2" s="14"/>
      <c r="D2" s="14"/>
      <c r="E2" s="14"/>
      <c r="F2" s="14"/>
      <c r="G2" s="14"/>
      <c r="H2" s="14"/>
      <c r="I2" s="247"/>
      <c r="J2" s="247"/>
    </row>
    <row r="3" spans="1:11" ht="25.5" customHeight="1">
      <c r="A3" s="244" t="s">
        <v>52</v>
      </c>
      <c r="B3" s="243" t="s">
        <v>101</v>
      </c>
      <c r="C3" s="243"/>
      <c r="D3" s="243"/>
      <c r="E3" s="249" t="s">
        <v>238</v>
      </c>
      <c r="F3" s="250"/>
      <c r="G3" s="250"/>
      <c r="H3" s="249" t="s">
        <v>327</v>
      </c>
      <c r="I3" s="250"/>
      <c r="J3" s="250"/>
      <c r="K3" s="23"/>
    </row>
    <row r="4" spans="1:11" ht="25.5" customHeight="1">
      <c r="A4" s="245"/>
      <c r="B4" s="16" t="s">
        <v>55</v>
      </c>
      <c r="C4" s="16" t="s">
        <v>3</v>
      </c>
      <c r="D4" s="16" t="s">
        <v>4</v>
      </c>
      <c r="E4" s="16" t="s">
        <v>55</v>
      </c>
      <c r="F4" s="85" t="s">
        <v>3</v>
      </c>
      <c r="G4" s="48" t="s">
        <v>4</v>
      </c>
      <c r="H4" s="16" t="s">
        <v>55</v>
      </c>
      <c r="I4" s="85" t="s">
        <v>3</v>
      </c>
      <c r="J4" s="48" t="s">
        <v>4</v>
      </c>
      <c r="K4" s="23"/>
    </row>
    <row r="5" spans="1:10" ht="7.5" customHeight="1">
      <c r="A5" s="55"/>
      <c r="B5" s="51"/>
      <c r="C5" s="51"/>
      <c r="D5" s="52"/>
      <c r="E5" s="100"/>
      <c r="F5" s="98"/>
      <c r="G5" s="99"/>
      <c r="H5" s="100"/>
      <c r="I5" s="98"/>
      <c r="J5" s="99"/>
    </row>
    <row r="6" spans="1:10" ht="13.5" customHeight="1">
      <c r="A6" s="55" t="s">
        <v>79</v>
      </c>
      <c r="B6" s="153">
        <f aca="true" t="shared" si="0" ref="B6:J6">SUM(B9:B49)</f>
        <v>71720</v>
      </c>
      <c r="C6" s="154">
        <f t="shared" si="0"/>
        <v>33407</v>
      </c>
      <c r="D6" s="155">
        <f t="shared" si="0"/>
        <v>38313</v>
      </c>
      <c r="E6" s="153">
        <f t="shared" si="0"/>
        <v>72441</v>
      </c>
      <c r="F6" s="154">
        <f t="shared" si="0"/>
        <v>33830</v>
      </c>
      <c r="G6" s="155">
        <f t="shared" si="0"/>
        <v>38611</v>
      </c>
      <c r="H6" s="208">
        <f t="shared" si="0"/>
        <v>71437</v>
      </c>
      <c r="I6" s="154">
        <f t="shared" si="0"/>
        <v>33279</v>
      </c>
      <c r="J6" s="155">
        <f t="shared" si="0"/>
        <v>38158</v>
      </c>
    </row>
    <row r="7" spans="1:10" ht="12.75" customHeight="1">
      <c r="A7" s="55"/>
      <c r="B7" s="152"/>
      <c r="C7" s="152"/>
      <c r="D7" s="152"/>
      <c r="E7" s="156"/>
      <c r="F7" s="157"/>
      <c r="G7" s="158"/>
      <c r="H7" s="157"/>
      <c r="I7" s="157"/>
      <c r="J7" s="158"/>
    </row>
    <row r="8" spans="1:10" ht="12.75" customHeight="1">
      <c r="A8" s="55"/>
      <c r="B8" s="152"/>
      <c r="C8" s="152"/>
      <c r="D8" s="152"/>
      <c r="E8" s="156"/>
      <c r="F8" s="157"/>
      <c r="G8" s="158"/>
      <c r="H8" s="157"/>
      <c r="I8" s="157"/>
      <c r="J8" s="158"/>
    </row>
    <row r="9" spans="1:10" ht="13.5" customHeight="1">
      <c r="A9" s="55" t="s">
        <v>80</v>
      </c>
      <c r="B9" s="152">
        <f>C9+D9</f>
        <v>2961</v>
      </c>
      <c r="C9" s="152">
        <v>1549</v>
      </c>
      <c r="D9" s="152">
        <v>1412</v>
      </c>
      <c r="E9" s="153">
        <v>2724</v>
      </c>
      <c r="F9" s="154">
        <v>1390</v>
      </c>
      <c r="G9" s="158">
        <v>1334</v>
      </c>
      <c r="H9" s="208">
        <v>2235</v>
      </c>
      <c r="I9" s="154">
        <v>1120</v>
      </c>
      <c r="J9" s="158">
        <v>1115</v>
      </c>
    </row>
    <row r="10" spans="1:10" ht="13.5" customHeight="1">
      <c r="A10" s="55"/>
      <c r="B10" s="152"/>
      <c r="C10" s="152"/>
      <c r="D10" s="152"/>
      <c r="E10" s="158"/>
      <c r="F10" s="157"/>
      <c r="G10" s="158"/>
      <c r="H10" s="157"/>
      <c r="I10" s="157"/>
      <c r="J10" s="158"/>
    </row>
    <row r="11" spans="1:10" ht="13.5" customHeight="1">
      <c r="A11" s="55" t="s">
        <v>81</v>
      </c>
      <c r="B11" s="152">
        <f>C11+D11</f>
        <v>3181</v>
      </c>
      <c r="C11" s="152">
        <v>1636</v>
      </c>
      <c r="D11" s="152">
        <v>1545</v>
      </c>
      <c r="E11" s="159">
        <v>3075</v>
      </c>
      <c r="F11" s="154">
        <v>1621</v>
      </c>
      <c r="G11" s="158">
        <v>1454</v>
      </c>
      <c r="H11" s="209">
        <v>2734</v>
      </c>
      <c r="I11" s="154">
        <v>1376</v>
      </c>
      <c r="J11" s="158">
        <v>1358</v>
      </c>
    </row>
    <row r="12" spans="1:10" ht="13.5" customHeight="1">
      <c r="A12" s="55"/>
      <c r="B12" s="152"/>
      <c r="C12" s="152"/>
      <c r="D12" s="152"/>
      <c r="E12" s="158"/>
      <c r="F12" s="157"/>
      <c r="G12" s="158"/>
      <c r="H12" s="157"/>
      <c r="I12" s="157"/>
      <c r="J12" s="158"/>
    </row>
    <row r="13" spans="1:10" ht="13.5" customHeight="1">
      <c r="A13" s="55" t="s">
        <v>82</v>
      </c>
      <c r="B13" s="152">
        <f>C13+D13</f>
        <v>3387</v>
      </c>
      <c r="C13" s="152">
        <v>1749</v>
      </c>
      <c r="D13" s="152">
        <v>1638</v>
      </c>
      <c r="E13" s="153">
        <v>3176</v>
      </c>
      <c r="F13" s="154">
        <v>1637</v>
      </c>
      <c r="G13" s="158">
        <v>1539</v>
      </c>
      <c r="H13" s="208">
        <v>3045</v>
      </c>
      <c r="I13" s="154">
        <v>1593</v>
      </c>
      <c r="J13" s="158">
        <v>1452</v>
      </c>
    </row>
    <row r="14" spans="1:10" ht="13.5" customHeight="1">
      <c r="A14" s="55"/>
      <c r="B14" s="152"/>
      <c r="C14" s="152"/>
      <c r="D14" s="152"/>
      <c r="E14" s="158"/>
      <c r="F14" s="157"/>
      <c r="G14" s="158"/>
      <c r="H14" s="157"/>
      <c r="I14" s="157"/>
      <c r="J14" s="158"/>
    </row>
    <row r="15" spans="1:10" ht="13.5" customHeight="1">
      <c r="A15" s="55" t="s">
        <v>83</v>
      </c>
      <c r="B15" s="152">
        <f>C15+D15</f>
        <v>3096</v>
      </c>
      <c r="C15" s="152">
        <v>1521</v>
      </c>
      <c r="D15" s="152">
        <v>1575</v>
      </c>
      <c r="E15" s="153">
        <v>2812</v>
      </c>
      <c r="F15" s="154">
        <v>1405</v>
      </c>
      <c r="G15" s="158">
        <v>1407</v>
      </c>
      <c r="H15" s="208">
        <v>2644</v>
      </c>
      <c r="I15" s="154">
        <v>1344</v>
      </c>
      <c r="J15" s="158">
        <v>1300</v>
      </c>
    </row>
    <row r="16" spans="1:10" ht="13.5" customHeight="1">
      <c r="A16" s="55"/>
      <c r="B16" s="152"/>
      <c r="C16" s="152"/>
      <c r="D16" s="152"/>
      <c r="E16" s="158"/>
      <c r="F16" s="157"/>
      <c r="G16" s="158"/>
      <c r="H16" s="157"/>
      <c r="I16" s="157"/>
      <c r="J16" s="158"/>
    </row>
    <row r="17" spans="1:10" ht="13.5" customHeight="1">
      <c r="A17" s="55" t="s">
        <v>84</v>
      </c>
      <c r="B17" s="152">
        <f>C17+D17</f>
        <v>2855</v>
      </c>
      <c r="C17" s="152">
        <v>1267</v>
      </c>
      <c r="D17" s="152">
        <v>1588</v>
      </c>
      <c r="E17" s="153">
        <v>2217</v>
      </c>
      <c r="F17" s="154">
        <v>1077</v>
      </c>
      <c r="G17" s="158">
        <v>1140</v>
      </c>
      <c r="H17" s="208">
        <v>1925</v>
      </c>
      <c r="I17" s="154">
        <v>904</v>
      </c>
      <c r="J17" s="158">
        <v>1021</v>
      </c>
    </row>
    <row r="18" spans="1:10" ht="13.5" customHeight="1">
      <c r="A18" s="55"/>
      <c r="B18" s="152"/>
      <c r="C18" s="152"/>
      <c r="D18" s="152"/>
      <c r="E18" s="158"/>
      <c r="F18" s="157"/>
      <c r="G18" s="158"/>
      <c r="H18" s="157"/>
      <c r="I18" s="157"/>
      <c r="J18" s="158"/>
    </row>
    <row r="19" spans="1:10" ht="13.5" customHeight="1">
      <c r="A19" s="55" t="s">
        <v>85</v>
      </c>
      <c r="B19" s="152">
        <f>C19+D19</f>
        <v>4428</v>
      </c>
      <c r="C19" s="152">
        <v>2080</v>
      </c>
      <c r="D19" s="152">
        <v>2348</v>
      </c>
      <c r="E19" s="153">
        <v>3104</v>
      </c>
      <c r="F19" s="154">
        <v>1498</v>
      </c>
      <c r="G19" s="158">
        <v>1606</v>
      </c>
      <c r="H19" s="208">
        <v>2459</v>
      </c>
      <c r="I19" s="154">
        <v>1212</v>
      </c>
      <c r="J19" s="158">
        <v>1247</v>
      </c>
    </row>
    <row r="20" spans="1:10" ht="13.5" customHeight="1">
      <c r="A20" s="55"/>
      <c r="B20" s="152"/>
      <c r="C20" s="152"/>
      <c r="D20" s="152"/>
      <c r="E20" s="158"/>
      <c r="F20" s="157"/>
      <c r="G20" s="158"/>
      <c r="H20" s="157"/>
      <c r="I20" s="157"/>
      <c r="J20" s="158"/>
    </row>
    <row r="21" spans="1:10" ht="13.5" customHeight="1">
      <c r="A21" s="55" t="s">
        <v>86</v>
      </c>
      <c r="B21" s="152">
        <f>C21+D21</f>
        <v>4481</v>
      </c>
      <c r="C21" s="152">
        <v>2208</v>
      </c>
      <c r="D21" s="152">
        <v>2273</v>
      </c>
      <c r="E21" s="153">
        <v>4457</v>
      </c>
      <c r="F21" s="154">
        <v>2186</v>
      </c>
      <c r="G21" s="158">
        <v>2271</v>
      </c>
      <c r="H21" s="208">
        <v>3162</v>
      </c>
      <c r="I21" s="154">
        <v>1518</v>
      </c>
      <c r="J21" s="158">
        <v>1644</v>
      </c>
    </row>
    <row r="22" spans="1:10" ht="13.5" customHeight="1">
      <c r="A22" s="55"/>
      <c r="B22" s="152"/>
      <c r="C22" s="152"/>
      <c r="D22" s="152"/>
      <c r="E22" s="158"/>
      <c r="F22" s="157"/>
      <c r="G22" s="158"/>
      <c r="H22" s="157"/>
      <c r="I22" s="157"/>
      <c r="J22" s="158"/>
    </row>
    <row r="23" spans="1:10" ht="13.5" customHeight="1">
      <c r="A23" s="55" t="s">
        <v>87</v>
      </c>
      <c r="B23" s="152">
        <f>C23+D23</f>
        <v>3940</v>
      </c>
      <c r="C23" s="152">
        <v>1906</v>
      </c>
      <c r="D23" s="152">
        <v>2034</v>
      </c>
      <c r="E23" s="153">
        <v>4507</v>
      </c>
      <c r="F23" s="154">
        <v>2209</v>
      </c>
      <c r="G23" s="158">
        <v>2298</v>
      </c>
      <c r="H23" s="208">
        <v>4537</v>
      </c>
      <c r="I23" s="154">
        <v>2245</v>
      </c>
      <c r="J23" s="158">
        <v>2292</v>
      </c>
    </row>
    <row r="24" spans="1:10" ht="13.5" customHeight="1">
      <c r="A24" s="55"/>
      <c r="B24" s="152"/>
      <c r="C24" s="152"/>
      <c r="D24" s="152"/>
      <c r="E24" s="158"/>
      <c r="F24" s="157"/>
      <c r="G24" s="158"/>
      <c r="H24" s="157"/>
      <c r="I24" s="157"/>
      <c r="J24" s="158"/>
    </row>
    <row r="25" spans="1:10" ht="13.5" customHeight="1">
      <c r="A25" s="55" t="s">
        <v>88</v>
      </c>
      <c r="B25" s="152">
        <f>C25+D25</f>
        <v>3911</v>
      </c>
      <c r="C25" s="152">
        <v>1987</v>
      </c>
      <c r="D25" s="152">
        <v>1924</v>
      </c>
      <c r="E25" s="153">
        <v>3960</v>
      </c>
      <c r="F25" s="154">
        <v>1906</v>
      </c>
      <c r="G25" s="158">
        <v>2054</v>
      </c>
      <c r="H25" s="208">
        <v>4509</v>
      </c>
      <c r="I25" s="154">
        <v>2189</v>
      </c>
      <c r="J25" s="158">
        <v>2320</v>
      </c>
    </row>
    <row r="26" spans="1:10" ht="13.5" customHeight="1">
      <c r="A26" s="55"/>
      <c r="B26" s="152"/>
      <c r="C26" s="152"/>
      <c r="D26" s="152"/>
      <c r="E26" s="158"/>
      <c r="F26" s="157"/>
      <c r="G26" s="158"/>
      <c r="H26" s="157"/>
      <c r="I26" s="157"/>
      <c r="J26" s="158"/>
    </row>
    <row r="27" spans="1:10" ht="13.5" customHeight="1">
      <c r="A27" s="55" t="s">
        <v>89</v>
      </c>
      <c r="B27" s="152">
        <f>C27+D27</f>
        <v>4669</v>
      </c>
      <c r="C27" s="152">
        <v>2236</v>
      </c>
      <c r="D27" s="152">
        <v>2433</v>
      </c>
      <c r="E27" s="153">
        <v>3896</v>
      </c>
      <c r="F27" s="154">
        <v>1975</v>
      </c>
      <c r="G27" s="158">
        <v>1921</v>
      </c>
      <c r="H27" s="208">
        <v>3972</v>
      </c>
      <c r="I27" s="154">
        <v>1948</v>
      </c>
      <c r="J27" s="158">
        <v>2024</v>
      </c>
    </row>
    <row r="28" spans="1:10" ht="13.5" customHeight="1">
      <c r="A28" s="55"/>
      <c r="B28" s="152"/>
      <c r="C28" s="152"/>
      <c r="D28" s="152"/>
      <c r="E28" s="158"/>
      <c r="F28" s="157"/>
      <c r="G28" s="158"/>
      <c r="H28" s="157"/>
      <c r="I28" s="157"/>
      <c r="J28" s="158"/>
    </row>
    <row r="29" spans="1:10" ht="13.5" customHeight="1">
      <c r="A29" s="55" t="s">
        <v>90</v>
      </c>
      <c r="B29" s="152">
        <f>C29+D29</f>
        <v>6467</v>
      </c>
      <c r="C29" s="152">
        <v>3042</v>
      </c>
      <c r="D29" s="152">
        <v>3425</v>
      </c>
      <c r="E29" s="153">
        <v>4675</v>
      </c>
      <c r="F29" s="154">
        <v>2186</v>
      </c>
      <c r="G29" s="158">
        <v>2489</v>
      </c>
      <c r="H29" s="208">
        <v>3929</v>
      </c>
      <c r="I29" s="154">
        <v>1973</v>
      </c>
      <c r="J29" s="158">
        <v>1956</v>
      </c>
    </row>
    <row r="30" spans="1:10" ht="13.5" customHeight="1">
      <c r="A30" s="55"/>
      <c r="B30" s="152"/>
      <c r="C30" s="152"/>
      <c r="D30" s="152"/>
      <c r="E30" s="158"/>
      <c r="F30" s="157"/>
      <c r="G30" s="158"/>
      <c r="H30" s="157"/>
      <c r="I30" s="157"/>
      <c r="J30" s="158"/>
    </row>
    <row r="31" spans="1:10" ht="13.5" customHeight="1">
      <c r="A31" s="55" t="s">
        <v>91</v>
      </c>
      <c r="B31" s="152">
        <f>C31+D31</f>
        <v>6247</v>
      </c>
      <c r="C31" s="152">
        <v>2807</v>
      </c>
      <c r="D31" s="152">
        <v>3440</v>
      </c>
      <c r="E31" s="153">
        <v>6721</v>
      </c>
      <c r="F31" s="154">
        <v>3083</v>
      </c>
      <c r="G31" s="158">
        <v>3638</v>
      </c>
      <c r="H31" s="208">
        <v>4860</v>
      </c>
      <c r="I31" s="154">
        <v>2187</v>
      </c>
      <c r="J31" s="158">
        <v>2673</v>
      </c>
    </row>
    <row r="32" spans="1:10" ht="13.5" customHeight="1">
      <c r="A32" s="55"/>
      <c r="B32" s="152"/>
      <c r="C32" s="152"/>
      <c r="D32" s="152"/>
      <c r="E32" s="158"/>
      <c r="F32" s="157"/>
      <c r="G32" s="158"/>
      <c r="H32" s="157"/>
      <c r="I32" s="157"/>
      <c r="J32" s="158"/>
    </row>
    <row r="33" spans="1:10" ht="13.5" customHeight="1">
      <c r="A33" s="55" t="s">
        <v>92</v>
      </c>
      <c r="B33" s="152">
        <f>C33+D33</f>
        <v>5919</v>
      </c>
      <c r="C33" s="152">
        <v>2760</v>
      </c>
      <c r="D33" s="152">
        <v>3159</v>
      </c>
      <c r="E33" s="153">
        <v>6849</v>
      </c>
      <c r="F33" s="154">
        <v>3099</v>
      </c>
      <c r="G33" s="158">
        <v>3750</v>
      </c>
      <c r="H33" s="208">
        <v>7258</v>
      </c>
      <c r="I33" s="154">
        <v>3346</v>
      </c>
      <c r="J33" s="158">
        <v>3912</v>
      </c>
    </row>
    <row r="34" spans="1:10" ht="13.5" customHeight="1">
      <c r="A34" s="55"/>
      <c r="B34" s="152"/>
      <c r="C34" s="152"/>
      <c r="D34" s="152"/>
      <c r="E34" s="158"/>
      <c r="F34" s="157"/>
      <c r="G34" s="158"/>
      <c r="H34" s="157"/>
      <c r="I34" s="157"/>
      <c r="J34" s="158"/>
    </row>
    <row r="35" spans="1:10" ht="13.5" customHeight="1">
      <c r="A35" s="55" t="s">
        <v>93</v>
      </c>
      <c r="B35" s="152">
        <f>C35+D35</f>
        <v>5317</v>
      </c>
      <c r="C35" s="152">
        <v>2452</v>
      </c>
      <c r="D35" s="152">
        <v>2865</v>
      </c>
      <c r="E35" s="153">
        <v>6081</v>
      </c>
      <c r="F35" s="154">
        <v>2880</v>
      </c>
      <c r="G35" s="158">
        <v>3201</v>
      </c>
      <c r="H35" s="208">
        <v>7091</v>
      </c>
      <c r="I35" s="154">
        <v>3254</v>
      </c>
      <c r="J35" s="158">
        <v>3837</v>
      </c>
    </row>
    <row r="36" spans="1:10" ht="13.5" customHeight="1">
      <c r="A36" s="55"/>
      <c r="B36" s="152"/>
      <c r="C36" s="152"/>
      <c r="D36" s="152"/>
      <c r="E36" s="158"/>
      <c r="F36" s="157"/>
      <c r="G36" s="158"/>
      <c r="H36" s="157"/>
      <c r="I36" s="157"/>
      <c r="J36" s="158"/>
    </row>
    <row r="37" spans="1:10" ht="13.5" customHeight="1">
      <c r="A37" s="55" t="s">
        <v>94</v>
      </c>
      <c r="B37" s="152">
        <f>C37+D37</f>
        <v>4414</v>
      </c>
      <c r="C37" s="152">
        <v>1925</v>
      </c>
      <c r="D37" s="152">
        <v>2489</v>
      </c>
      <c r="E37" s="153">
        <v>5047</v>
      </c>
      <c r="F37" s="154">
        <v>2257</v>
      </c>
      <c r="G37" s="158">
        <v>2790</v>
      </c>
      <c r="H37" s="208">
        <v>5925</v>
      </c>
      <c r="I37" s="154">
        <v>2735</v>
      </c>
      <c r="J37" s="158">
        <v>3190</v>
      </c>
    </row>
    <row r="38" spans="1:10" ht="13.5" customHeight="1">
      <c r="A38" s="55"/>
      <c r="B38" s="152"/>
      <c r="C38" s="152"/>
      <c r="D38" s="152"/>
      <c r="E38" s="158"/>
      <c r="F38" s="157"/>
      <c r="G38" s="158"/>
      <c r="H38" s="157"/>
      <c r="I38" s="157"/>
      <c r="J38" s="158"/>
    </row>
    <row r="39" spans="1:10" ht="13.5" customHeight="1">
      <c r="A39" s="55" t="s">
        <v>95</v>
      </c>
      <c r="B39" s="152">
        <f>C39+D39</f>
        <v>3027</v>
      </c>
      <c r="C39" s="152">
        <v>1184</v>
      </c>
      <c r="D39" s="152">
        <v>1843</v>
      </c>
      <c r="E39" s="153">
        <v>3939</v>
      </c>
      <c r="F39" s="154">
        <v>1624</v>
      </c>
      <c r="G39" s="158">
        <v>2315</v>
      </c>
      <c r="H39" s="208">
        <v>4574</v>
      </c>
      <c r="I39" s="154">
        <v>1954</v>
      </c>
      <c r="J39" s="158">
        <v>2620</v>
      </c>
    </row>
    <row r="40" spans="1:10" ht="13.5" customHeight="1">
      <c r="A40" s="55"/>
      <c r="B40" s="152"/>
      <c r="C40" s="152"/>
      <c r="D40" s="152"/>
      <c r="E40" s="158"/>
      <c r="F40" s="157"/>
      <c r="G40" s="158"/>
      <c r="H40" s="157"/>
      <c r="I40" s="157"/>
      <c r="J40" s="158"/>
    </row>
    <row r="41" spans="1:10" ht="13.5" customHeight="1">
      <c r="A41" s="55" t="s">
        <v>96</v>
      </c>
      <c r="B41" s="152">
        <f>C41+D41</f>
        <v>1910</v>
      </c>
      <c r="C41" s="152">
        <v>635</v>
      </c>
      <c r="D41" s="152">
        <v>1275</v>
      </c>
      <c r="E41" s="153">
        <v>2500</v>
      </c>
      <c r="F41" s="154">
        <v>913</v>
      </c>
      <c r="G41" s="158">
        <v>1587</v>
      </c>
      <c r="H41" s="208">
        <v>3181</v>
      </c>
      <c r="I41" s="154">
        <v>1196</v>
      </c>
      <c r="J41" s="158">
        <v>1985</v>
      </c>
    </row>
    <row r="42" spans="1:10" ht="13.5" customHeight="1">
      <c r="A42" s="55"/>
      <c r="B42" s="152"/>
      <c r="C42" s="152"/>
      <c r="D42" s="152"/>
      <c r="E42" s="158"/>
      <c r="F42" s="157"/>
      <c r="G42" s="158"/>
      <c r="H42" s="157"/>
      <c r="I42" s="157"/>
      <c r="J42" s="158"/>
    </row>
    <row r="43" spans="1:10" ht="13.5" customHeight="1">
      <c r="A43" s="55" t="s">
        <v>97</v>
      </c>
      <c r="B43" s="152">
        <f>C43+D43</f>
        <v>1043</v>
      </c>
      <c r="C43" s="152">
        <v>353</v>
      </c>
      <c r="D43" s="152">
        <v>690</v>
      </c>
      <c r="E43" s="153">
        <v>1453</v>
      </c>
      <c r="F43" s="154">
        <v>432</v>
      </c>
      <c r="G43" s="158">
        <v>1021</v>
      </c>
      <c r="H43" s="208">
        <v>1748</v>
      </c>
      <c r="I43" s="154">
        <v>545</v>
      </c>
      <c r="J43" s="158">
        <v>1203</v>
      </c>
    </row>
    <row r="44" spans="1:10" ht="13.5" customHeight="1">
      <c r="A44" s="55"/>
      <c r="B44" s="152"/>
      <c r="C44" s="152"/>
      <c r="D44" s="152"/>
      <c r="E44" s="158"/>
      <c r="F44" s="157"/>
      <c r="G44" s="158"/>
      <c r="H44" s="157"/>
      <c r="I44" s="157"/>
      <c r="J44" s="158"/>
    </row>
    <row r="45" spans="1:10" ht="13.5" customHeight="1">
      <c r="A45" s="55" t="s">
        <v>98</v>
      </c>
      <c r="B45" s="152">
        <f>C45+D45</f>
        <v>378</v>
      </c>
      <c r="C45" s="152">
        <v>89</v>
      </c>
      <c r="D45" s="152">
        <v>289</v>
      </c>
      <c r="E45" s="153">
        <v>565</v>
      </c>
      <c r="F45" s="154">
        <v>171</v>
      </c>
      <c r="G45" s="158">
        <v>394</v>
      </c>
      <c r="H45" s="208">
        <v>786</v>
      </c>
      <c r="I45" s="154">
        <v>191</v>
      </c>
      <c r="J45" s="158">
        <v>595</v>
      </c>
    </row>
    <row r="46" spans="1:10" ht="13.5" customHeight="1">
      <c r="A46" s="55"/>
      <c r="B46" s="152"/>
      <c r="C46" s="152"/>
      <c r="D46" s="152"/>
      <c r="E46" s="158"/>
      <c r="F46" s="157"/>
      <c r="G46" s="158"/>
      <c r="H46" s="157"/>
      <c r="I46" s="157"/>
      <c r="J46" s="158"/>
    </row>
    <row r="47" spans="1:10" ht="13.5" customHeight="1">
      <c r="A47" s="55" t="s">
        <v>99</v>
      </c>
      <c r="B47" s="152">
        <f>C47+D47</f>
        <v>84</v>
      </c>
      <c r="C47" s="152">
        <v>18</v>
      </c>
      <c r="D47" s="152">
        <v>66</v>
      </c>
      <c r="E47" s="153">
        <v>155</v>
      </c>
      <c r="F47" s="157">
        <v>27</v>
      </c>
      <c r="G47" s="158">
        <v>128</v>
      </c>
      <c r="H47" s="208">
        <v>242</v>
      </c>
      <c r="I47" s="157">
        <v>59</v>
      </c>
      <c r="J47" s="158">
        <v>183</v>
      </c>
    </row>
    <row r="48" spans="1:10" ht="13.5" customHeight="1">
      <c r="A48" s="55"/>
      <c r="B48" s="152"/>
      <c r="C48" s="152"/>
      <c r="D48" s="152"/>
      <c r="E48" s="160"/>
      <c r="F48" s="157"/>
      <c r="G48" s="158"/>
      <c r="H48" s="210"/>
      <c r="I48" s="157"/>
      <c r="J48" s="158"/>
    </row>
    <row r="49" spans="1:10" ht="13.5" customHeight="1">
      <c r="A49" s="55" t="s">
        <v>100</v>
      </c>
      <c r="B49" s="152">
        <f>C49+D49</f>
        <v>5</v>
      </c>
      <c r="C49" s="152">
        <v>3</v>
      </c>
      <c r="D49" s="152">
        <v>2</v>
      </c>
      <c r="E49" s="161">
        <v>528</v>
      </c>
      <c r="F49" s="154">
        <v>254</v>
      </c>
      <c r="G49" s="158">
        <v>274</v>
      </c>
      <c r="H49" s="211">
        <v>621</v>
      </c>
      <c r="I49" s="154">
        <v>390</v>
      </c>
      <c r="J49" s="158">
        <v>231</v>
      </c>
    </row>
    <row r="50" spans="1:10" ht="13.5" customHeight="1">
      <c r="A50" s="40"/>
      <c r="B50" s="54"/>
      <c r="C50" s="53"/>
      <c r="D50" s="54"/>
      <c r="E50" s="53"/>
      <c r="F50" s="54"/>
      <c r="G50" s="177"/>
      <c r="H50" s="212"/>
      <c r="I50" s="101"/>
      <c r="J50" s="102"/>
    </row>
    <row r="51" spans="1:10" ht="7.5" customHeight="1">
      <c r="A51" s="32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>
      <c r="A52" s="32"/>
      <c r="B52" s="14"/>
      <c r="C52" s="14"/>
      <c r="D52" s="14"/>
      <c r="E52" s="14"/>
      <c r="F52" s="14"/>
      <c r="G52" s="14"/>
      <c r="H52" s="248" t="s">
        <v>102</v>
      </c>
      <c r="I52" s="248"/>
      <c r="J52" s="248"/>
    </row>
  </sheetData>
  <sheetProtection/>
  <mergeCells count="6">
    <mergeCell ref="B3:D3"/>
    <mergeCell ref="A3:A4"/>
    <mergeCell ref="I1:J2"/>
    <mergeCell ref="H52:J52"/>
    <mergeCell ref="E3:G3"/>
    <mergeCell ref="H3:J3"/>
  </mergeCells>
  <printOptions/>
  <pageMargins left="0.7874015748031497" right="0.3937007874015748" top="0.7874015748031497" bottom="0.5905511811023623" header="0.5905511811023623" footer="0.5905511811023623"/>
  <pageSetup firstPageNumber="13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63"/>
  <sheetViews>
    <sheetView showGridLines="0" workbookViewId="0" topLeftCell="A1">
      <selection activeCell="Q1" sqref="Q1"/>
    </sheetView>
  </sheetViews>
  <sheetFormatPr defaultColWidth="9.00390625" defaultRowHeight="12.75"/>
  <cols>
    <col min="1" max="1" width="12.75390625" style="32" customWidth="1"/>
    <col min="2" max="7" width="10.75390625" style="32" customWidth="1"/>
    <col min="8" max="8" width="10.75390625" style="33" customWidth="1"/>
    <col min="9" max="9" width="3.00390625" style="32" customWidth="1"/>
    <col min="10" max="11" width="12.75390625" style="14" customWidth="1"/>
    <col min="12" max="12" width="10.75390625" style="33" customWidth="1"/>
    <col min="13" max="13" width="10.75390625" style="32" customWidth="1"/>
    <col min="14" max="16" width="11.75390625" style="32" customWidth="1"/>
    <col min="17" max="16384" width="9.125" style="32" customWidth="1"/>
  </cols>
  <sheetData>
    <row r="1" spans="1:16" ht="13.5">
      <c r="A1" s="43" t="s">
        <v>312</v>
      </c>
      <c r="O1" s="260" t="s">
        <v>78</v>
      </c>
      <c r="P1" s="260"/>
    </row>
    <row r="2" spans="15:16" ht="7.5" customHeight="1">
      <c r="O2" s="261"/>
      <c r="P2" s="261"/>
    </row>
    <row r="3" spans="1:16" ht="18" customHeight="1">
      <c r="A3" s="256"/>
      <c r="B3" s="227" t="s">
        <v>69</v>
      </c>
      <c r="C3" s="227"/>
      <c r="D3" s="227"/>
      <c r="E3" s="227"/>
      <c r="F3" s="227"/>
      <c r="G3" s="227"/>
      <c r="H3" s="227"/>
      <c r="I3" s="44"/>
      <c r="J3" s="245" t="s">
        <v>77</v>
      </c>
      <c r="K3" s="245"/>
      <c r="L3" s="245"/>
      <c r="M3" s="263" t="s">
        <v>74</v>
      </c>
      <c r="N3" s="264" t="s">
        <v>232</v>
      </c>
      <c r="O3" s="230" t="s">
        <v>233</v>
      </c>
      <c r="P3" s="228" t="s">
        <v>234</v>
      </c>
    </row>
    <row r="4" spans="1:16" ht="18" customHeight="1">
      <c r="A4" s="257"/>
      <c r="B4" s="227" t="s">
        <v>70</v>
      </c>
      <c r="C4" s="227"/>
      <c r="D4" s="227"/>
      <c r="E4" s="227" t="s">
        <v>71</v>
      </c>
      <c r="F4" s="227"/>
      <c r="G4" s="227"/>
      <c r="H4" s="259" t="s">
        <v>72</v>
      </c>
      <c r="I4" s="254"/>
      <c r="J4" s="253" t="s">
        <v>75</v>
      </c>
      <c r="K4" s="243" t="s">
        <v>76</v>
      </c>
      <c r="L4" s="251" t="s">
        <v>72</v>
      </c>
      <c r="M4" s="263"/>
      <c r="N4" s="265"/>
      <c r="O4" s="227"/>
      <c r="P4" s="266"/>
    </row>
    <row r="5" spans="1:16" ht="18" customHeight="1">
      <c r="A5" s="258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259"/>
      <c r="I5" s="255"/>
      <c r="J5" s="236"/>
      <c r="K5" s="243"/>
      <c r="L5" s="252"/>
      <c r="M5" s="263"/>
      <c r="N5" s="265"/>
      <c r="O5" s="227"/>
      <c r="P5" s="229"/>
    </row>
    <row r="6" spans="2:15" ht="15" customHeight="1">
      <c r="B6" s="37"/>
      <c r="D6" s="37"/>
      <c r="F6" s="37"/>
      <c r="G6" s="37"/>
      <c r="H6" s="39"/>
      <c r="K6" s="51"/>
      <c r="L6" s="39"/>
      <c r="N6" s="46"/>
      <c r="O6" s="37"/>
    </row>
    <row r="7" spans="1:16" ht="15" customHeight="1">
      <c r="A7" s="34" t="s">
        <v>68</v>
      </c>
      <c r="B7" s="79">
        <v>328</v>
      </c>
      <c r="C7" s="80">
        <v>328</v>
      </c>
      <c r="D7" s="79">
        <f>SUM(B7,C7)</f>
        <v>656</v>
      </c>
      <c r="E7" s="80">
        <v>296</v>
      </c>
      <c r="F7" s="79">
        <v>267</v>
      </c>
      <c r="G7" s="79">
        <f>SUM(E7,F7)</f>
        <v>563</v>
      </c>
      <c r="H7" s="79">
        <f>D7-G7</f>
        <v>93</v>
      </c>
      <c r="I7" s="80"/>
      <c r="J7" s="80">
        <v>3697</v>
      </c>
      <c r="K7" s="79">
        <v>3502</v>
      </c>
      <c r="L7" s="79">
        <f>J7-K7</f>
        <v>195</v>
      </c>
      <c r="M7" s="83">
        <f>H7+L7</f>
        <v>288</v>
      </c>
      <c r="N7" s="80">
        <v>29</v>
      </c>
      <c r="O7" s="79">
        <v>426</v>
      </c>
      <c r="P7" s="80">
        <v>117</v>
      </c>
    </row>
    <row r="8" spans="1:16" ht="12" customHeight="1">
      <c r="A8" s="34"/>
      <c r="B8" s="79"/>
      <c r="C8" s="80"/>
      <c r="D8" s="79"/>
      <c r="E8" s="80"/>
      <c r="F8" s="79"/>
      <c r="G8" s="79"/>
      <c r="H8" s="79"/>
      <c r="I8" s="80"/>
      <c r="J8" s="80"/>
      <c r="K8" s="79"/>
      <c r="L8" s="79"/>
      <c r="M8" s="83"/>
      <c r="N8" s="80"/>
      <c r="O8" s="79"/>
      <c r="P8" s="80"/>
    </row>
    <row r="9" spans="1:16" ht="15" customHeight="1">
      <c r="A9" s="34" t="s">
        <v>28</v>
      </c>
      <c r="B9" s="79">
        <v>310</v>
      </c>
      <c r="C9" s="80">
        <v>314</v>
      </c>
      <c r="D9" s="79">
        <f>SUM(B9,C9)</f>
        <v>624</v>
      </c>
      <c r="E9" s="80">
        <v>292</v>
      </c>
      <c r="F9" s="79">
        <v>294</v>
      </c>
      <c r="G9" s="79">
        <f>SUM(E9,F9)</f>
        <v>586</v>
      </c>
      <c r="H9" s="79">
        <f>D9-G9</f>
        <v>38</v>
      </c>
      <c r="I9" s="80"/>
      <c r="J9" s="80">
        <v>3605</v>
      </c>
      <c r="K9" s="79">
        <v>3454</v>
      </c>
      <c r="L9" s="79">
        <f>J9-K9</f>
        <v>151</v>
      </c>
      <c r="M9" s="83">
        <f>H9+L9</f>
        <v>189</v>
      </c>
      <c r="N9" s="80">
        <v>25</v>
      </c>
      <c r="O9" s="79">
        <v>426</v>
      </c>
      <c r="P9" s="80">
        <v>139</v>
      </c>
    </row>
    <row r="10" spans="1:16" ht="12" customHeight="1">
      <c r="A10" s="34"/>
      <c r="B10" s="79"/>
      <c r="C10" s="80"/>
      <c r="D10" s="79"/>
      <c r="E10" s="80"/>
      <c r="F10" s="79"/>
      <c r="G10" s="79"/>
      <c r="H10" s="79"/>
      <c r="I10" s="80"/>
      <c r="J10" s="80"/>
      <c r="K10" s="79"/>
      <c r="L10" s="79"/>
      <c r="M10" s="83"/>
      <c r="N10" s="80"/>
      <c r="O10" s="79"/>
      <c r="P10" s="80"/>
    </row>
    <row r="11" spans="1:16" ht="15" customHeight="1">
      <c r="A11" s="34" t="s">
        <v>29</v>
      </c>
      <c r="B11" s="79">
        <v>354</v>
      </c>
      <c r="C11" s="80">
        <v>329</v>
      </c>
      <c r="D11" s="79">
        <f>SUM(B11,C11)</f>
        <v>683</v>
      </c>
      <c r="E11" s="80">
        <v>325</v>
      </c>
      <c r="F11" s="79">
        <v>263</v>
      </c>
      <c r="G11" s="79">
        <f>SUM(E11,F11)</f>
        <v>588</v>
      </c>
      <c r="H11" s="79">
        <f>D11-G11</f>
        <v>95</v>
      </c>
      <c r="I11" s="80"/>
      <c r="J11" s="80">
        <v>3669</v>
      </c>
      <c r="K11" s="79">
        <v>3284</v>
      </c>
      <c r="L11" s="79">
        <f>J11-K11</f>
        <v>385</v>
      </c>
      <c r="M11" s="83">
        <f>H11+L11</f>
        <v>480</v>
      </c>
      <c r="N11" s="80">
        <v>29</v>
      </c>
      <c r="O11" s="79">
        <v>464</v>
      </c>
      <c r="P11" s="80">
        <v>148</v>
      </c>
    </row>
    <row r="12" spans="1:16" ht="12" customHeight="1">
      <c r="A12" s="34"/>
      <c r="B12" s="79"/>
      <c r="C12" s="80"/>
      <c r="D12" s="79"/>
      <c r="E12" s="80"/>
      <c r="F12" s="79"/>
      <c r="G12" s="79"/>
      <c r="H12" s="79"/>
      <c r="I12" s="80"/>
      <c r="J12" s="80"/>
      <c r="K12" s="79"/>
      <c r="L12" s="79"/>
      <c r="M12" s="83"/>
      <c r="N12" s="80"/>
      <c r="O12" s="79"/>
      <c r="P12" s="80"/>
    </row>
    <row r="13" spans="1:16" ht="15" customHeight="1">
      <c r="A13" s="34" t="s">
        <v>30</v>
      </c>
      <c r="B13" s="79">
        <v>322</v>
      </c>
      <c r="C13" s="80">
        <v>307</v>
      </c>
      <c r="D13" s="79">
        <f>SUM(B13,C13)</f>
        <v>629</v>
      </c>
      <c r="E13" s="80">
        <v>329</v>
      </c>
      <c r="F13" s="79">
        <v>293</v>
      </c>
      <c r="G13" s="79">
        <f>SUM(E13,F13)</f>
        <v>622</v>
      </c>
      <c r="H13" s="79">
        <f>D13-G13</f>
        <v>7</v>
      </c>
      <c r="I13" s="80"/>
      <c r="J13" s="80">
        <v>3489</v>
      </c>
      <c r="K13" s="79">
        <v>3349</v>
      </c>
      <c r="L13" s="79">
        <f>J13-K13</f>
        <v>140</v>
      </c>
      <c r="M13" s="83">
        <f>H13+L13</f>
        <v>147</v>
      </c>
      <c r="N13" s="80">
        <v>19</v>
      </c>
      <c r="O13" s="79">
        <v>491</v>
      </c>
      <c r="P13" s="80">
        <v>144</v>
      </c>
    </row>
    <row r="14" spans="1:16" ht="12" customHeight="1">
      <c r="A14" s="34"/>
      <c r="B14" s="79"/>
      <c r="C14" s="80"/>
      <c r="D14" s="79"/>
      <c r="E14" s="80"/>
      <c r="F14" s="79"/>
      <c r="G14" s="79"/>
      <c r="H14" s="79"/>
      <c r="I14" s="80"/>
      <c r="J14" s="80"/>
      <c r="K14" s="79"/>
      <c r="L14" s="79"/>
      <c r="M14" s="83"/>
      <c r="N14" s="80"/>
      <c r="O14" s="79"/>
      <c r="P14" s="80"/>
    </row>
    <row r="15" spans="1:16" ht="15" customHeight="1">
      <c r="A15" s="34" t="s">
        <v>31</v>
      </c>
      <c r="B15" s="79">
        <v>353</v>
      </c>
      <c r="C15" s="80">
        <v>296</v>
      </c>
      <c r="D15" s="79">
        <f>SUM(B15,C15)</f>
        <v>649</v>
      </c>
      <c r="E15" s="80">
        <v>345</v>
      </c>
      <c r="F15" s="79">
        <v>269</v>
      </c>
      <c r="G15" s="79">
        <f>SUM(E15,F15)</f>
        <v>614</v>
      </c>
      <c r="H15" s="79">
        <f>D15-G15</f>
        <v>35</v>
      </c>
      <c r="I15" s="80"/>
      <c r="J15" s="80">
        <v>3604</v>
      </c>
      <c r="K15" s="79">
        <v>3371</v>
      </c>
      <c r="L15" s="79">
        <f>J15-K15</f>
        <v>233</v>
      </c>
      <c r="M15" s="83">
        <f>H15+L15</f>
        <v>268</v>
      </c>
      <c r="N15" s="80">
        <v>18</v>
      </c>
      <c r="O15" s="79">
        <v>470</v>
      </c>
      <c r="P15" s="80">
        <v>174</v>
      </c>
    </row>
    <row r="16" spans="1:16" ht="12" customHeight="1">
      <c r="A16" s="34"/>
      <c r="B16" s="79"/>
      <c r="C16" s="80"/>
      <c r="D16" s="79"/>
      <c r="E16" s="80"/>
      <c r="F16" s="79"/>
      <c r="G16" s="79"/>
      <c r="H16" s="79"/>
      <c r="I16" s="80"/>
      <c r="J16" s="80"/>
      <c r="K16" s="79"/>
      <c r="L16" s="79"/>
      <c r="M16" s="83"/>
      <c r="N16" s="80"/>
      <c r="O16" s="79"/>
      <c r="P16" s="80"/>
    </row>
    <row r="17" spans="1:16" ht="15" customHeight="1">
      <c r="A17" s="34" t="s">
        <v>32</v>
      </c>
      <c r="B17" s="79">
        <v>344</v>
      </c>
      <c r="C17" s="80">
        <v>293</v>
      </c>
      <c r="D17" s="79">
        <f>SUM(B17,C17)</f>
        <v>637</v>
      </c>
      <c r="E17" s="80">
        <v>361</v>
      </c>
      <c r="F17" s="79">
        <v>321</v>
      </c>
      <c r="G17" s="79">
        <f>SUM(E17,F17)</f>
        <v>682</v>
      </c>
      <c r="H17" s="79">
        <f>D17-G17</f>
        <v>-45</v>
      </c>
      <c r="I17" s="80"/>
      <c r="J17" s="80">
        <v>3608</v>
      </c>
      <c r="K17" s="79">
        <v>3229</v>
      </c>
      <c r="L17" s="79">
        <f>J17-K17</f>
        <v>379</v>
      </c>
      <c r="M17" s="83">
        <f>H17+L17</f>
        <v>334</v>
      </c>
      <c r="N17" s="80">
        <v>22</v>
      </c>
      <c r="O17" s="79">
        <v>492</v>
      </c>
      <c r="P17" s="80">
        <v>147</v>
      </c>
    </row>
    <row r="18" spans="1:16" ht="12" customHeight="1">
      <c r="A18" s="34"/>
      <c r="B18" s="79"/>
      <c r="C18" s="80"/>
      <c r="D18" s="79"/>
      <c r="E18" s="80"/>
      <c r="F18" s="79"/>
      <c r="G18" s="79"/>
      <c r="H18" s="79"/>
      <c r="I18" s="80"/>
      <c r="J18" s="80"/>
      <c r="K18" s="79"/>
      <c r="L18" s="79"/>
      <c r="M18" s="83"/>
      <c r="N18" s="80"/>
      <c r="O18" s="79"/>
      <c r="P18" s="80"/>
    </row>
    <row r="19" spans="1:16" ht="15" customHeight="1">
      <c r="A19" s="34" t="s">
        <v>33</v>
      </c>
      <c r="B19" s="79">
        <v>325</v>
      </c>
      <c r="C19" s="80">
        <v>300</v>
      </c>
      <c r="D19" s="79">
        <f>SUM(B19,C19)</f>
        <v>625</v>
      </c>
      <c r="E19" s="80">
        <v>366</v>
      </c>
      <c r="F19" s="79">
        <v>323</v>
      </c>
      <c r="G19" s="79">
        <f>SUM(E19,F19)</f>
        <v>689</v>
      </c>
      <c r="H19" s="79">
        <f>D19-G19</f>
        <v>-64</v>
      </c>
      <c r="I19" s="80"/>
      <c r="J19" s="80">
        <v>3412</v>
      </c>
      <c r="K19" s="79">
        <v>3320</v>
      </c>
      <c r="L19" s="79">
        <f>J19-K19</f>
        <v>92</v>
      </c>
      <c r="M19" s="83">
        <f>H19+L19</f>
        <v>28</v>
      </c>
      <c r="N19" s="80">
        <v>15</v>
      </c>
      <c r="O19" s="79">
        <v>462</v>
      </c>
      <c r="P19" s="80">
        <v>159</v>
      </c>
    </row>
    <row r="20" spans="1:16" ht="12" customHeight="1">
      <c r="A20" s="34"/>
      <c r="B20" s="79"/>
      <c r="C20" s="80"/>
      <c r="D20" s="79"/>
      <c r="E20" s="80"/>
      <c r="F20" s="79"/>
      <c r="G20" s="79"/>
      <c r="H20" s="79"/>
      <c r="I20" s="80"/>
      <c r="J20" s="80"/>
      <c r="K20" s="79"/>
      <c r="L20" s="79"/>
      <c r="M20" s="83"/>
      <c r="N20" s="80"/>
      <c r="O20" s="79"/>
      <c r="P20" s="80"/>
    </row>
    <row r="21" spans="1:16" ht="15" customHeight="1">
      <c r="A21" s="34" t="s">
        <v>34</v>
      </c>
      <c r="B21" s="79">
        <v>360</v>
      </c>
      <c r="C21" s="80">
        <v>293</v>
      </c>
      <c r="D21" s="79">
        <f>SUM(B21,C21)</f>
        <v>653</v>
      </c>
      <c r="E21" s="80">
        <v>403</v>
      </c>
      <c r="F21" s="79">
        <v>320</v>
      </c>
      <c r="G21" s="79">
        <f>SUM(E21,F21)</f>
        <v>723</v>
      </c>
      <c r="H21" s="79">
        <f>D21-G21</f>
        <v>-70</v>
      </c>
      <c r="I21" s="80"/>
      <c r="J21" s="80">
        <v>3563</v>
      </c>
      <c r="K21" s="79">
        <v>3246</v>
      </c>
      <c r="L21" s="79">
        <f>J21-K21</f>
        <v>317</v>
      </c>
      <c r="M21" s="83">
        <f>H21+L21</f>
        <v>247</v>
      </c>
      <c r="N21" s="80">
        <v>21</v>
      </c>
      <c r="O21" s="79">
        <v>481</v>
      </c>
      <c r="P21" s="80">
        <v>165</v>
      </c>
    </row>
    <row r="22" spans="1:16" ht="12" customHeight="1">
      <c r="A22" s="34"/>
      <c r="B22" s="79"/>
      <c r="C22" s="80"/>
      <c r="D22" s="79"/>
      <c r="E22" s="80"/>
      <c r="F22" s="79"/>
      <c r="G22" s="79"/>
      <c r="H22" s="79"/>
      <c r="I22" s="80"/>
      <c r="J22" s="80"/>
      <c r="K22" s="79"/>
      <c r="L22" s="79"/>
      <c r="M22" s="83"/>
      <c r="N22" s="80"/>
      <c r="O22" s="79"/>
      <c r="P22" s="80"/>
    </row>
    <row r="23" spans="1:16" ht="15" customHeight="1">
      <c r="A23" s="34" t="s">
        <v>35</v>
      </c>
      <c r="B23" s="79">
        <v>323</v>
      </c>
      <c r="C23" s="80">
        <v>275</v>
      </c>
      <c r="D23" s="79">
        <f>SUM(B23,C23)</f>
        <v>598</v>
      </c>
      <c r="E23" s="80">
        <v>365</v>
      </c>
      <c r="F23" s="79">
        <v>327</v>
      </c>
      <c r="G23" s="79">
        <f>SUM(E23,F23)</f>
        <v>692</v>
      </c>
      <c r="H23" s="79">
        <f>D23-G23</f>
        <v>-94</v>
      </c>
      <c r="I23" s="80"/>
      <c r="J23" s="80">
        <v>3419</v>
      </c>
      <c r="K23" s="79">
        <v>3182</v>
      </c>
      <c r="L23" s="79">
        <f>J23-K23</f>
        <v>237</v>
      </c>
      <c r="M23" s="83">
        <f>H23+L23</f>
        <v>143</v>
      </c>
      <c r="N23" s="80">
        <v>16</v>
      </c>
      <c r="O23" s="79">
        <v>457</v>
      </c>
      <c r="P23" s="80">
        <v>211</v>
      </c>
    </row>
    <row r="24" spans="1:16" ht="12" customHeight="1">
      <c r="A24" s="34"/>
      <c r="B24" s="79"/>
      <c r="C24" s="80"/>
      <c r="D24" s="79"/>
      <c r="E24" s="80"/>
      <c r="F24" s="79"/>
      <c r="G24" s="79"/>
      <c r="H24" s="79"/>
      <c r="I24" s="80"/>
      <c r="J24" s="80"/>
      <c r="K24" s="79"/>
      <c r="L24" s="79"/>
      <c r="M24" s="83"/>
      <c r="N24" s="80"/>
      <c r="O24" s="79"/>
      <c r="P24" s="80"/>
    </row>
    <row r="25" spans="1:16" ht="15" customHeight="1">
      <c r="A25" s="34" t="s">
        <v>36</v>
      </c>
      <c r="B25" s="79">
        <v>320</v>
      </c>
      <c r="C25" s="80">
        <v>287</v>
      </c>
      <c r="D25" s="79">
        <f>SUM(B25,C25)</f>
        <v>607</v>
      </c>
      <c r="E25" s="80">
        <v>405</v>
      </c>
      <c r="F25" s="79">
        <v>355</v>
      </c>
      <c r="G25" s="79">
        <f>SUM(E25,F25)</f>
        <v>760</v>
      </c>
      <c r="H25" s="79">
        <f>D25-G25</f>
        <v>-153</v>
      </c>
      <c r="I25" s="80"/>
      <c r="J25" s="80">
        <v>3316</v>
      </c>
      <c r="K25" s="79">
        <v>3195</v>
      </c>
      <c r="L25" s="79">
        <f>J25-K25</f>
        <v>121</v>
      </c>
      <c r="M25" s="83">
        <f>H25+L25</f>
        <v>-32</v>
      </c>
      <c r="N25" s="80">
        <v>14</v>
      </c>
      <c r="O25" s="79">
        <v>518</v>
      </c>
      <c r="P25" s="80">
        <v>185</v>
      </c>
    </row>
    <row r="26" spans="1:16" ht="12" customHeight="1">
      <c r="A26" s="34"/>
      <c r="B26" s="79"/>
      <c r="C26" s="80"/>
      <c r="D26" s="79"/>
      <c r="E26" s="80"/>
      <c r="F26" s="79"/>
      <c r="G26" s="79"/>
      <c r="H26" s="79"/>
      <c r="I26" s="80"/>
      <c r="J26" s="80"/>
      <c r="K26" s="79"/>
      <c r="L26" s="79"/>
      <c r="M26" s="83"/>
      <c r="N26" s="80"/>
      <c r="O26" s="79"/>
      <c r="P26" s="80"/>
    </row>
    <row r="27" spans="1:16" ht="15" customHeight="1">
      <c r="A27" s="34" t="s">
        <v>37</v>
      </c>
      <c r="B27" s="79">
        <v>295</v>
      </c>
      <c r="C27" s="80">
        <v>295</v>
      </c>
      <c r="D27" s="79">
        <f>SUM(B27,C27)</f>
        <v>590</v>
      </c>
      <c r="E27" s="80">
        <v>432</v>
      </c>
      <c r="F27" s="79">
        <v>345</v>
      </c>
      <c r="G27" s="79">
        <f>SUM(E27,F27)</f>
        <v>777</v>
      </c>
      <c r="H27" s="79">
        <f>D27-G27</f>
        <v>-187</v>
      </c>
      <c r="I27" s="80"/>
      <c r="J27" s="80">
        <v>3281</v>
      </c>
      <c r="K27" s="79">
        <v>3178</v>
      </c>
      <c r="L27" s="79">
        <f>J27-K27</f>
        <v>103</v>
      </c>
      <c r="M27" s="83">
        <f>H27+L27</f>
        <v>-84</v>
      </c>
      <c r="N27" s="80">
        <v>24</v>
      </c>
      <c r="O27" s="79">
        <v>420</v>
      </c>
      <c r="P27" s="80">
        <v>216</v>
      </c>
    </row>
    <row r="28" spans="1:16" ht="12" customHeight="1">
      <c r="A28" s="34"/>
      <c r="B28" s="79"/>
      <c r="C28" s="80"/>
      <c r="D28" s="79"/>
      <c r="E28" s="80"/>
      <c r="F28" s="79"/>
      <c r="G28" s="79"/>
      <c r="H28" s="79"/>
      <c r="I28" s="80"/>
      <c r="J28" s="80"/>
      <c r="K28" s="79"/>
      <c r="L28" s="79"/>
      <c r="M28" s="83"/>
      <c r="N28" s="80"/>
      <c r="O28" s="79"/>
      <c r="P28" s="80"/>
    </row>
    <row r="29" spans="1:16" ht="15" customHeight="1">
      <c r="A29" s="34" t="s">
        <v>38</v>
      </c>
      <c r="B29" s="79">
        <v>330</v>
      </c>
      <c r="C29" s="80">
        <v>308</v>
      </c>
      <c r="D29" s="79">
        <f>SUM(B29,C29)</f>
        <v>638</v>
      </c>
      <c r="E29" s="80">
        <v>411</v>
      </c>
      <c r="F29" s="79">
        <v>364</v>
      </c>
      <c r="G29" s="79">
        <f>SUM(E29,F29)</f>
        <v>775</v>
      </c>
      <c r="H29" s="79">
        <f>D29-G29</f>
        <v>-137</v>
      </c>
      <c r="I29" s="80"/>
      <c r="J29" s="80">
        <v>3131</v>
      </c>
      <c r="K29" s="79">
        <v>3147</v>
      </c>
      <c r="L29" s="79">
        <f>J29-K29</f>
        <v>-16</v>
      </c>
      <c r="M29" s="83">
        <f>H29+L29</f>
        <v>-153</v>
      </c>
      <c r="N29" s="80">
        <v>10</v>
      </c>
      <c r="O29" s="79">
        <v>463</v>
      </c>
      <c r="P29" s="80">
        <v>217</v>
      </c>
    </row>
    <row r="30" spans="1:16" ht="12" customHeight="1">
      <c r="A30" s="34"/>
      <c r="B30" s="79"/>
      <c r="C30" s="80"/>
      <c r="D30" s="79"/>
      <c r="E30" s="80"/>
      <c r="F30" s="79"/>
      <c r="G30" s="79"/>
      <c r="H30" s="79"/>
      <c r="I30" s="80"/>
      <c r="J30" s="80"/>
      <c r="K30" s="79"/>
      <c r="L30" s="79"/>
      <c r="M30" s="83"/>
      <c r="N30" s="80"/>
      <c r="O30" s="79"/>
      <c r="P30" s="80"/>
    </row>
    <row r="31" spans="1:16" ht="15" customHeight="1">
      <c r="A31" s="34" t="s">
        <v>39</v>
      </c>
      <c r="B31" s="79">
        <v>309</v>
      </c>
      <c r="C31" s="80">
        <v>283</v>
      </c>
      <c r="D31" s="79">
        <f>SUM(B31,C31)</f>
        <v>592</v>
      </c>
      <c r="E31" s="80">
        <v>448</v>
      </c>
      <c r="F31" s="79">
        <v>315</v>
      </c>
      <c r="G31" s="79">
        <f>SUM(E31,F31)</f>
        <v>763</v>
      </c>
      <c r="H31" s="79">
        <f>D31-G31</f>
        <v>-171</v>
      </c>
      <c r="I31" s="80"/>
      <c r="J31" s="80">
        <v>3174</v>
      </c>
      <c r="K31" s="79">
        <v>3103</v>
      </c>
      <c r="L31" s="79">
        <f>J31-K31</f>
        <v>71</v>
      </c>
      <c r="M31" s="83">
        <f>H31+L31</f>
        <v>-100</v>
      </c>
      <c r="N31" s="80">
        <v>19</v>
      </c>
      <c r="O31" s="79">
        <v>480</v>
      </c>
      <c r="P31" s="80">
        <v>220</v>
      </c>
    </row>
    <row r="32" spans="1:16" ht="12" customHeight="1">
      <c r="A32" s="34"/>
      <c r="B32" s="79"/>
      <c r="C32" s="80"/>
      <c r="D32" s="79"/>
      <c r="E32" s="80"/>
      <c r="F32" s="79"/>
      <c r="G32" s="79"/>
      <c r="H32" s="79"/>
      <c r="I32" s="80"/>
      <c r="J32" s="80"/>
      <c r="K32" s="79"/>
      <c r="L32" s="79"/>
      <c r="M32" s="83"/>
      <c r="N32" s="80"/>
      <c r="O32" s="79"/>
      <c r="P32" s="80"/>
    </row>
    <row r="33" spans="1:16" ht="15" customHeight="1">
      <c r="A33" s="34" t="s">
        <v>40</v>
      </c>
      <c r="B33" s="79">
        <v>293</v>
      </c>
      <c r="C33" s="80">
        <v>292</v>
      </c>
      <c r="D33" s="79">
        <f>SUM(B33,C33)</f>
        <v>585</v>
      </c>
      <c r="E33" s="80">
        <v>418</v>
      </c>
      <c r="F33" s="79">
        <v>338</v>
      </c>
      <c r="G33" s="79">
        <f>SUM(E33,F33)</f>
        <v>756</v>
      </c>
      <c r="H33" s="79">
        <f>D33-G33</f>
        <v>-171</v>
      </c>
      <c r="I33" s="80"/>
      <c r="J33" s="80">
        <v>3146</v>
      </c>
      <c r="K33" s="79">
        <v>2747</v>
      </c>
      <c r="L33" s="79">
        <f>J33-K33</f>
        <v>399</v>
      </c>
      <c r="M33" s="83">
        <f>H33+L33</f>
        <v>228</v>
      </c>
      <c r="N33" s="80">
        <v>23</v>
      </c>
      <c r="O33" s="79">
        <v>403</v>
      </c>
      <c r="P33" s="80">
        <v>189</v>
      </c>
    </row>
    <row r="34" spans="1:16" ht="12" customHeight="1">
      <c r="A34" s="34"/>
      <c r="B34" s="79"/>
      <c r="C34" s="80"/>
      <c r="D34" s="79"/>
      <c r="E34" s="80"/>
      <c r="F34" s="79"/>
      <c r="G34" s="79"/>
      <c r="H34" s="79"/>
      <c r="I34" s="80"/>
      <c r="J34" s="80"/>
      <c r="K34" s="79"/>
      <c r="L34" s="79"/>
      <c r="M34" s="83"/>
      <c r="N34" s="80"/>
      <c r="O34" s="79"/>
      <c r="P34" s="80"/>
    </row>
    <row r="35" spans="1:16" ht="15" customHeight="1">
      <c r="A35" s="34" t="s">
        <v>41</v>
      </c>
      <c r="B35" s="79">
        <v>280</v>
      </c>
      <c r="C35" s="80">
        <v>281</v>
      </c>
      <c r="D35" s="79">
        <f>SUM(B35,C35)</f>
        <v>561</v>
      </c>
      <c r="E35" s="80">
        <v>410</v>
      </c>
      <c r="F35" s="79">
        <v>354</v>
      </c>
      <c r="G35" s="79">
        <f>SUM(E35,F35)</f>
        <v>764</v>
      </c>
      <c r="H35" s="79">
        <f>D35-G35</f>
        <v>-203</v>
      </c>
      <c r="I35" s="80"/>
      <c r="J35" s="80">
        <v>3134</v>
      </c>
      <c r="K35" s="79">
        <v>2863</v>
      </c>
      <c r="L35" s="79">
        <f>J35-K35</f>
        <v>271</v>
      </c>
      <c r="M35" s="83">
        <f>H35+L35</f>
        <v>68</v>
      </c>
      <c r="N35" s="80">
        <v>15</v>
      </c>
      <c r="O35" s="79">
        <v>373</v>
      </c>
      <c r="P35" s="80">
        <v>193</v>
      </c>
    </row>
    <row r="36" spans="1:16" ht="12" customHeight="1">
      <c r="A36" s="34"/>
      <c r="B36" s="79"/>
      <c r="C36" s="80"/>
      <c r="D36" s="79"/>
      <c r="E36" s="80"/>
      <c r="F36" s="79"/>
      <c r="G36" s="79"/>
      <c r="H36" s="79"/>
      <c r="I36" s="80"/>
      <c r="J36" s="80"/>
      <c r="K36" s="79"/>
      <c r="L36" s="79"/>
      <c r="M36" s="83"/>
      <c r="N36" s="80"/>
      <c r="O36" s="79"/>
      <c r="P36" s="80"/>
    </row>
    <row r="37" spans="1:16" ht="15" customHeight="1">
      <c r="A37" s="34" t="s">
        <v>42</v>
      </c>
      <c r="B37" s="79">
        <v>295</v>
      </c>
      <c r="C37" s="80">
        <v>274</v>
      </c>
      <c r="D37" s="79">
        <f>SUM(B37,C37)</f>
        <v>569</v>
      </c>
      <c r="E37" s="80">
        <v>423</v>
      </c>
      <c r="F37" s="79">
        <v>362</v>
      </c>
      <c r="G37" s="79">
        <f>SUM(E37,F37)</f>
        <v>785</v>
      </c>
      <c r="H37" s="79">
        <f>D37-G37</f>
        <v>-216</v>
      </c>
      <c r="I37" s="80"/>
      <c r="J37" s="80">
        <v>3164</v>
      </c>
      <c r="K37" s="79">
        <v>2629</v>
      </c>
      <c r="L37" s="79">
        <f>J37-K37</f>
        <v>535</v>
      </c>
      <c r="M37" s="83">
        <f>H37+L37</f>
        <v>319</v>
      </c>
      <c r="N37" s="80">
        <v>13</v>
      </c>
      <c r="O37" s="79">
        <v>382</v>
      </c>
      <c r="P37" s="80">
        <v>185</v>
      </c>
    </row>
    <row r="38" spans="1:16" ht="12" customHeight="1">
      <c r="A38" s="34"/>
      <c r="B38" s="79"/>
      <c r="C38" s="80"/>
      <c r="D38" s="79"/>
      <c r="E38" s="80"/>
      <c r="F38" s="79"/>
      <c r="G38" s="79"/>
      <c r="H38" s="79"/>
      <c r="I38" s="80"/>
      <c r="J38" s="80"/>
      <c r="K38" s="79"/>
      <c r="L38" s="79"/>
      <c r="M38" s="83"/>
      <c r="N38" s="80"/>
      <c r="O38" s="79"/>
      <c r="P38" s="80"/>
    </row>
    <row r="39" spans="1:16" ht="15" customHeight="1">
      <c r="A39" s="34" t="s">
        <v>43</v>
      </c>
      <c r="B39" s="79">
        <v>240</v>
      </c>
      <c r="C39" s="80">
        <v>241</v>
      </c>
      <c r="D39" s="79">
        <f>SUM(B39,C39)</f>
        <v>481</v>
      </c>
      <c r="E39" s="80">
        <v>405</v>
      </c>
      <c r="F39" s="79">
        <v>366</v>
      </c>
      <c r="G39" s="79">
        <f>SUM(E39,F39)</f>
        <v>771</v>
      </c>
      <c r="H39" s="79">
        <f>D39-G39</f>
        <v>-290</v>
      </c>
      <c r="I39" s="80"/>
      <c r="J39" s="80">
        <v>3015</v>
      </c>
      <c r="K39" s="79">
        <v>2781</v>
      </c>
      <c r="L39" s="79">
        <f>J39-K39</f>
        <v>234</v>
      </c>
      <c r="M39" s="83">
        <f>H39+L39</f>
        <v>-56</v>
      </c>
      <c r="N39" s="80">
        <v>14</v>
      </c>
      <c r="O39" s="79">
        <v>353</v>
      </c>
      <c r="P39" s="80">
        <v>225</v>
      </c>
    </row>
    <row r="40" spans="1:15" ht="12" customHeight="1">
      <c r="A40" s="36"/>
      <c r="B40" s="36"/>
      <c r="C40" s="36"/>
      <c r="D40" s="36"/>
      <c r="E40" s="36"/>
      <c r="F40" s="36"/>
      <c r="G40" s="36"/>
      <c r="H40" s="90"/>
      <c r="J40" s="21"/>
      <c r="K40" s="21"/>
      <c r="L40" s="90"/>
      <c r="M40" s="91"/>
      <c r="N40" s="36"/>
      <c r="O40" s="36"/>
    </row>
    <row r="41" spans="1:16" ht="15" customHeight="1">
      <c r="A41" s="92" t="s">
        <v>237</v>
      </c>
      <c r="B41" s="36">
        <v>230</v>
      </c>
      <c r="C41" s="36">
        <v>224</v>
      </c>
      <c r="D41" s="79">
        <f>SUM(B41,C41)</f>
        <v>454</v>
      </c>
      <c r="E41" s="36">
        <v>464</v>
      </c>
      <c r="F41" s="36">
        <v>413</v>
      </c>
      <c r="G41" s="79">
        <f>SUM(E41,F41)</f>
        <v>877</v>
      </c>
      <c r="H41" s="79">
        <f>D41-G41</f>
        <v>-423</v>
      </c>
      <c r="J41" s="134">
        <v>3004</v>
      </c>
      <c r="K41" s="135">
        <v>2733</v>
      </c>
      <c r="L41" s="79">
        <f>J41-K41</f>
        <v>271</v>
      </c>
      <c r="M41" s="83">
        <f>H41+L41</f>
        <v>-152</v>
      </c>
      <c r="N41" s="36">
        <v>7</v>
      </c>
      <c r="O41" s="36">
        <v>367</v>
      </c>
      <c r="P41" s="32">
        <v>161</v>
      </c>
    </row>
    <row r="42" spans="1:16" ht="12" customHeight="1">
      <c r="A42" s="61"/>
      <c r="B42" s="38"/>
      <c r="C42" s="61"/>
      <c r="D42" s="38"/>
      <c r="E42" s="61"/>
      <c r="F42" s="38"/>
      <c r="G42" s="38"/>
      <c r="H42" s="173"/>
      <c r="I42" s="61"/>
      <c r="J42" s="56"/>
      <c r="K42" s="52"/>
      <c r="L42" s="173"/>
      <c r="M42" s="61"/>
      <c r="N42" s="174"/>
      <c r="O42" s="38"/>
      <c r="P42" s="61"/>
    </row>
    <row r="43" spans="1:16" s="61" customFormat="1" ht="15" customHeight="1">
      <c r="A43" s="92" t="s">
        <v>291</v>
      </c>
      <c r="B43" s="36">
        <v>240</v>
      </c>
      <c r="C43" s="36">
        <v>246</v>
      </c>
      <c r="D43" s="79">
        <f>SUM(B43,C43)</f>
        <v>486</v>
      </c>
      <c r="E43" s="36">
        <v>472</v>
      </c>
      <c r="F43" s="36">
        <v>427</v>
      </c>
      <c r="G43" s="79">
        <f>SUM(E43,F43)</f>
        <v>899</v>
      </c>
      <c r="H43" s="79">
        <f>D43-G43</f>
        <v>-413</v>
      </c>
      <c r="J43" s="134">
        <v>2664</v>
      </c>
      <c r="K43" s="135">
        <v>2605</v>
      </c>
      <c r="L43" s="79">
        <f>J43-K43</f>
        <v>59</v>
      </c>
      <c r="M43" s="83">
        <f>H43+L43</f>
        <v>-354</v>
      </c>
      <c r="N43" s="36">
        <v>16</v>
      </c>
      <c r="O43" s="36">
        <v>340</v>
      </c>
      <c r="P43" s="61">
        <v>183</v>
      </c>
    </row>
    <row r="44" spans="1:16" ht="12" customHeight="1">
      <c r="A44" s="61"/>
      <c r="B44" s="38"/>
      <c r="C44" s="61"/>
      <c r="D44" s="38"/>
      <c r="E44" s="61"/>
      <c r="F44" s="38"/>
      <c r="G44" s="38"/>
      <c r="H44" s="173"/>
      <c r="I44" s="61"/>
      <c r="J44" s="56"/>
      <c r="K44" s="52"/>
      <c r="L44" s="173"/>
      <c r="M44" s="61"/>
      <c r="N44" s="174"/>
      <c r="O44" s="38"/>
      <c r="P44" s="61"/>
    </row>
    <row r="45" spans="1:16" ht="15" customHeight="1">
      <c r="A45" s="202" t="s">
        <v>310</v>
      </c>
      <c r="B45" s="38">
        <v>219</v>
      </c>
      <c r="C45" s="61">
        <v>224</v>
      </c>
      <c r="D45" s="38">
        <v>443</v>
      </c>
      <c r="E45" s="61">
        <v>516</v>
      </c>
      <c r="F45" s="38">
        <v>469</v>
      </c>
      <c r="G45" s="38">
        <v>985</v>
      </c>
      <c r="H45" s="79">
        <f>D45-G45</f>
        <v>-542</v>
      </c>
      <c r="I45" s="61"/>
      <c r="J45" s="134">
        <v>2746</v>
      </c>
      <c r="K45" s="134">
        <v>2497</v>
      </c>
      <c r="L45" s="173">
        <v>249</v>
      </c>
      <c r="M45" s="83">
        <f>H45+L45</f>
        <v>-293</v>
      </c>
      <c r="N45" s="174">
        <v>18</v>
      </c>
      <c r="O45" s="38">
        <v>390</v>
      </c>
      <c r="P45" s="61">
        <v>165</v>
      </c>
    </row>
    <row r="46" spans="1:16" ht="12" customHeight="1">
      <c r="A46" s="61"/>
      <c r="B46" s="38"/>
      <c r="C46" s="61"/>
      <c r="D46" s="38"/>
      <c r="E46" s="61"/>
      <c r="F46" s="38"/>
      <c r="G46" s="38"/>
      <c r="H46" s="79"/>
      <c r="I46" s="61"/>
      <c r="J46" s="194"/>
      <c r="K46" s="195"/>
      <c r="L46" s="173"/>
      <c r="M46" s="83"/>
      <c r="N46" s="174"/>
      <c r="O46" s="38"/>
      <c r="P46" s="61"/>
    </row>
    <row r="47" spans="1:16" ht="15" customHeight="1">
      <c r="A47" s="202" t="s">
        <v>313</v>
      </c>
      <c r="B47" s="38">
        <v>210</v>
      </c>
      <c r="C47" s="61">
        <v>218</v>
      </c>
      <c r="D47" s="38">
        <v>428</v>
      </c>
      <c r="E47" s="61">
        <v>513</v>
      </c>
      <c r="F47" s="38">
        <v>423</v>
      </c>
      <c r="G47" s="38">
        <v>936</v>
      </c>
      <c r="H47" s="198" t="s">
        <v>315</v>
      </c>
      <c r="I47" s="61"/>
      <c r="J47" s="134">
        <v>2600</v>
      </c>
      <c r="K47" s="134">
        <v>2390</v>
      </c>
      <c r="L47" s="173">
        <v>210</v>
      </c>
      <c r="M47" s="199" t="s">
        <v>322</v>
      </c>
      <c r="N47" s="174">
        <v>8</v>
      </c>
      <c r="O47" s="38">
        <v>345</v>
      </c>
      <c r="P47" s="61">
        <v>150</v>
      </c>
    </row>
    <row r="48" spans="1:16" ht="12" customHeight="1">
      <c r="A48" s="61"/>
      <c r="B48" s="38"/>
      <c r="C48" s="61"/>
      <c r="D48" s="38"/>
      <c r="E48" s="61"/>
      <c r="F48" s="38"/>
      <c r="G48" s="38"/>
      <c r="H48" s="79"/>
      <c r="I48" s="61"/>
      <c r="J48" s="194"/>
      <c r="K48" s="195"/>
      <c r="L48" s="173"/>
      <c r="M48" s="83"/>
      <c r="N48" s="174"/>
      <c r="O48" s="38"/>
      <c r="P48" s="61"/>
    </row>
    <row r="49" spans="1:16" s="61" customFormat="1" ht="15" customHeight="1">
      <c r="A49" s="202" t="s">
        <v>317</v>
      </c>
      <c r="B49" s="38">
        <v>230</v>
      </c>
      <c r="C49" s="61">
        <v>208</v>
      </c>
      <c r="D49" s="38">
        <v>438</v>
      </c>
      <c r="E49" s="61">
        <v>491</v>
      </c>
      <c r="F49" s="38">
        <v>449</v>
      </c>
      <c r="G49" s="38">
        <v>940</v>
      </c>
      <c r="H49" s="198" t="s">
        <v>320</v>
      </c>
      <c r="J49" s="134">
        <v>2419</v>
      </c>
      <c r="K49" s="134">
        <v>2232</v>
      </c>
      <c r="L49" s="173">
        <v>187</v>
      </c>
      <c r="M49" s="199" t="s">
        <v>321</v>
      </c>
      <c r="N49" s="174">
        <v>15</v>
      </c>
      <c r="O49" s="38">
        <v>315</v>
      </c>
      <c r="P49" s="61">
        <v>160</v>
      </c>
    </row>
    <row r="50" spans="2:15" s="61" customFormat="1" ht="12" customHeight="1">
      <c r="B50" s="38"/>
      <c r="D50" s="38"/>
      <c r="F50" s="38"/>
      <c r="G50" s="38"/>
      <c r="H50" s="173"/>
      <c r="J50" s="56"/>
      <c r="K50" s="52"/>
      <c r="L50" s="173"/>
      <c r="M50" s="83"/>
      <c r="N50" s="174"/>
      <c r="O50" s="38"/>
    </row>
    <row r="51" spans="1:16" ht="15" customHeight="1">
      <c r="A51" s="202" t="s">
        <v>323</v>
      </c>
      <c r="B51" s="38">
        <v>245</v>
      </c>
      <c r="C51" s="61">
        <v>205</v>
      </c>
      <c r="D51" s="38">
        <v>450</v>
      </c>
      <c r="E51" s="61">
        <v>511</v>
      </c>
      <c r="F51" s="38">
        <v>455</v>
      </c>
      <c r="G51" s="38">
        <v>966</v>
      </c>
      <c r="H51" s="198" t="s">
        <v>344</v>
      </c>
      <c r="I51" s="61"/>
      <c r="J51" s="134">
        <v>2440</v>
      </c>
      <c r="K51" s="134">
        <v>2249</v>
      </c>
      <c r="L51" s="173">
        <v>191</v>
      </c>
      <c r="M51" s="199" t="s">
        <v>345</v>
      </c>
      <c r="N51" s="174">
        <v>10</v>
      </c>
      <c r="O51" s="38">
        <v>297</v>
      </c>
      <c r="P51" s="61">
        <v>170</v>
      </c>
    </row>
    <row r="52" spans="2:15" s="61" customFormat="1" ht="12" customHeight="1">
      <c r="B52" s="38"/>
      <c r="D52" s="38"/>
      <c r="F52" s="38"/>
      <c r="G52" s="38"/>
      <c r="H52" s="173"/>
      <c r="J52" s="56"/>
      <c r="K52" s="52"/>
      <c r="L52" s="173"/>
      <c r="M52" s="83"/>
      <c r="N52" s="174"/>
      <c r="O52" s="38"/>
    </row>
    <row r="53" spans="1:16" s="61" customFormat="1" ht="12" customHeight="1">
      <c r="A53" s="202" t="s">
        <v>350</v>
      </c>
      <c r="B53" s="38">
        <v>210</v>
      </c>
      <c r="C53" s="61">
        <v>181</v>
      </c>
      <c r="D53" s="38">
        <v>391</v>
      </c>
      <c r="E53" s="61">
        <v>525</v>
      </c>
      <c r="F53" s="38">
        <v>500</v>
      </c>
      <c r="G53" s="119">
        <v>1025</v>
      </c>
      <c r="H53" s="173">
        <v>-634</v>
      </c>
      <c r="J53" s="134">
        <v>2183</v>
      </c>
      <c r="K53" s="134">
        <v>2265</v>
      </c>
      <c r="L53" s="173">
        <v>-82</v>
      </c>
      <c r="M53" s="83">
        <v>-716</v>
      </c>
      <c r="N53" s="174">
        <v>14</v>
      </c>
      <c r="O53" s="38">
        <v>313</v>
      </c>
      <c r="P53" s="61">
        <v>161</v>
      </c>
    </row>
    <row r="54" spans="2:15" s="61" customFormat="1" ht="12" customHeight="1">
      <c r="B54" s="38"/>
      <c r="D54" s="38"/>
      <c r="F54" s="38"/>
      <c r="G54" s="38"/>
      <c r="H54" s="173"/>
      <c r="J54" s="21"/>
      <c r="K54" s="21"/>
      <c r="L54" s="173"/>
      <c r="M54" s="83"/>
      <c r="N54" s="174"/>
      <c r="O54" s="38"/>
    </row>
    <row r="55" spans="1:16" ht="15" customHeight="1">
      <c r="A55" s="202" t="s">
        <v>356</v>
      </c>
      <c r="B55" s="38">
        <v>201</v>
      </c>
      <c r="C55" s="61">
        <v>207</v>
      </c>
      <c r="D55" s="38">
        <v>408</v>
      </c>
      <c r="E55" s="61">
        <v>531</v>
      </c>
      <c r="F55" s="38">
        <v>485</v>
      </c>
      <c r="G55" s="119">
        <v>1016</v>
      </c>
      <c r="H55" s="198">
        <v>-608</v>
      </c>
      <c r="I55" s="61"/>
      <c r="J55" s="134">
        <v>2172</v>
      </c>
      <c r="K55" s="134">
        <v>2197</v>
      </c>
      <c r="L55" s="173">
        <v>-25</v>
      </c>
      <c r="M55" s="199">
        <v>-633</v>
      </c>
      <c r="N55" s="174">
        <v>10</v>
      </c>
      <c r="O55" s="38">
        <v>295</v>
      </c>
      <c r="P55" s="61">
        <v>164</v>
      </c>
    </row>
    <row r="56" spans="1:16" ht="12" customHeight="1">
      <c r="A56" s="40"/>
      <c r="B56" s="41"/>
      <c r="C56" s="40"/>
      <c r="D56" s="41"/>
      <c r="E56" s="40"/>
      <c r="F56" s="41"/>
      <c r="G56" s="41"/>
      <c r="H56" s="42"/>
      <c r="I56" s="40"/>
      <c r="J56" s="53"/>
      <c r="K56" s="54"/>
      <c r="L56" s="42"/>
      <c r="M56" s="191"/>
      <c r="N56" s="47"/>
      <c r="O56" s="41"/>
      <c r="P56" s="40"/>
    </row>
    <row r="57" ht="6.75" customHeight="1"/>
    <row r="58" spans="1:16" ht="12.75">
      <c r="A58" s="32" t="s">
        <v>73</v>
      </c>
      <c r="O58" s="262" t="s">
        <v>44</v>
      </c>
      <c r="P58" s="262"/>
    </row>
    <row r="63" ht="12.75">
      <c r="L63" s="32"/>
    </row>
  </sheetData>
  <sheetProtection/>
  <mergeCells count="16">
    <mergeCell ref="O1:P2"/>
    <mergeCell ref="O58:P58"/>
    <mergeCell ref="M3:M5"/>
    <mergeCell ref="N3:N5"/>
    <mergeCell ref="O3:O5"/>
    <mergeCell ref="P3:P5"/>
    <mergeCell ref="L4:L5"/>
    <mergeCell ref="K4:K5"/>
    <mergeCell ref="J4:J5"/>
    <mergeCell ref="J3:L3"/>
    <mergeCell ref="I4:I5"/>
    <mergeCell ref="A3:A5"/>
    <mergeCell ref="B4:D4"/>
    <mergeCell ref="E4:G4"/>
    <mergeCell ref="H4:H5"/>
    <mergeCell ref="B3:H3"/>
  </mergeCells>
  <printOptions/>
  <pageMargins left="0.7874015748031497" right="0.3937007874015748" top="0.7874015748031497" bottom="0.5905511811023623" header="0.5905511811023623" footer="0.5905511811023623"/>
  <pageSetup firstPageNumber="14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showGridLines="0" zoomScalePageLayoutView="0" workbookViewId="0" topLeftCell="A1">
      <selection activeCell="K2" sqref="K2"/>
    </sheetView>
  </sheetViews>
  <sheetFormatPr defaultColWidth="9.00390625" defaultRowHeight="12.75"/>
  <cols>
    <col min="1" max="1" width="13.75390625" style="0" customWidth="1"/>
    <col min="2" max="2" width="3.00390625" style="0" customWidth="1"/>
    <col min="3" max="3" width="10.25390625" style="0" bestFit="1" customWidth="1"/>
    <col min="4" max="4" width="9.25390625" style="0" bestFit="1" customWidth="1"/>
    <col min="5" max="7" width="10.25390625" style="0" bestFit="1" customWidth="1"/>
    <col min="8" max="8" width="9.25390625" style="0" bestFit="1" customWidth="1"/>
    <col min="9" max="10" width="10.25390625" style="0" bestFit="1" customWidth="1"/>
  </cols>
  <sheetData>
    <row r="1" spans="1:10" ht="15" customHeight="1">
      <c r="A1" s="2" t="s">
        <v>103</v>
      </c>
      <c r="B1" s="2"/>
      <c r="I1" s="274" t="s">
        <v>109</v>
      </c>
      <c r="J1" s="274"/>
    </row>
    <row r="2" spans="7:10" ht="7.5" customHeight="1">
      <c r="G2" s="9"/>
      <c r="H2" s="9"/>
      <c r="I2" s="261"/>
      <c r="J2" s="261"/>
    </row>
    <row r="3" spans="1:11" ht="25.5" customHeight="1">
      <c r="A3" s="244" t="s">
        <v>104</v>
      </c>
      <c r="B3" s="227"/>
      <c r="C3" s="263" t="s">
        <v>239</v>
      </c>
      <c r="D3" s="245"/>
      <c r="E3" s="245"/>
      <c r="F3" s="245"/>
      <c r="G3" s="263" t="s">
        <v>337</v>
      </c>
      <c r="H3" s="245"/>
      <c r="I3" s="245"/>
      <c r="J3" s="245"/>
      <c r="K3" s="23"/>
    </row>
    <row r="4" spans="1:11" ht="25.5" customHeight="1">
      <c r="A4" s="244"/>
      <c r="B4" s="227"/>
      <c r="C4" s="49" t="s">
        <v>5</v>
      </c>
      <c r="D4" s="3" t="s">
        <v>105</v>
      </c>
      <c r="E4" s="3" t="s">
        <v>3</v>
      </c>
      <c r="F4" s="45" t="s">
        <v>4</v>
      </c>
      <c r="G4" s="3" t="s">
        <v>5</v>
      </c>
      <c r="H4" s="3" t="s">
        <v>105</v>
      </c>
      <c r="I4" s="3" t="s">
        <v>3</v>
      </c>
      <c r="J4" s="45" t="s">
        <v>4</v>
      </c>
      <c r="K4" s="23"/>
    </row>
    <row r="5" spans="1:11" ht="33.75" customHeight="1">
      <c r="A5" s="244" t="s">
        <v>235</v>
      </c>
      <c r="B5" s="227"/>
      <c r="C5" s="140">
        <v>72441</v>
      </c>
      <c r="D5" s="138">
        <v>100</v>
      </c>
      <c r="E5" s="57">
        <v>33830</v>
      </c>
      <c r="F5" s="66">
        <v>38611</v>
      </c>
      <c r="G5" s="140">
        <v>71437</v>
      </c>
      <c r="H5" s="138">
        <v>100</v>
      </c>
      <c r="I5" s="57">
        <v>33279</v>
      </c>
      <c r="J5" s="66">
        <v>38158</v>
      </c>
      <c r="K5" s="23"/>
    </row>
    <row r="6" spans="1:11" ht="33.75" customHeight="1">
      <c r="A6" s="58" t="s">
        <v>107</v>
      </c>
      <c r="B6" s="59" t="s">
        <v>113</v>
      </c>
      <c r="C6" s="140">
        <v>8975</v>
      </c>
      <c r="D6" s="138">
        <v>12.4</v>
      </c>
      <c r="E6" s="57">
        <v>4648</v>
      </c>
      <c r="F6" s="66">
        <v>4327</v>
      </c>
      <c r="G6" s="140">
        <v>8014</v>
      </c>
      <c r="H6" s="138">
        <v>11.2</v>
      </c>
      <c r="I6" s="57">
        <v>4089</v>
      </c>
      <c r="J6" s="66">
        <v>3925</v>
      </c>
      <c r="K6" s="23"/>
    </row>
    <row r="7" spans="1:11" ht="33.75" customHeight="1">
      <c r="A7" s="58" t="s">
        <v>106</v>
      </c>
      <c r="B7" s="60" t="s">
        <v>114</v>
      </c>
      <c r="C7" s="140">
        <v>43198</v>
      </c>
      <c r="D7" s="138">
        <v>59.6</v>
      </c>
      <c r="E7" s="57">
        <v>20624</v>
      </c>
      <c r="F7" s="66">
        <v>22574</v>
      </c>
      <c r="G7" s="140">
        <v>39255</v>
      </c>
      <c r="H7" s="138">
        <v>55</v>
      </c>
      <c r="I7" s="57">
        <v>18866</v>
      </c>
      <c r="J7" s="66">
        <v>20389</v>
      </c>
      <c r="K7" s="23"/>
    </row>
    <row r="8" spans="1:11" ht="33.75" customHeight="1">
      <c r="A8" s="166" t="s">
        <v>108</v>
      </c>
      <c r="B8" s="167" t="s">
        <v>115</v>
      </c>
      <c r="C8" s="140">
        <v>19740</v>
      </c>
      <c r="D8" s="138">
        <v>27.2</v>
      </c>
      <c r="E8" s="57">
        <v>8304</v>
      </c>
      <c r="F8" s="66">
        <v>11436</v>
      </c>
      <c r="G8" s="140">
        <v>23547</v>
      </c>
      <c r="H8" s="138">
        <v>33</v>
      </c>
      <c r="I8" s="57">
        <v>9934</v>
      </c>
      <c r="J8" s="66">
        <v>13613</v>
      </c>
      <c r="K8" s="23"/>
    </row>
    <row r="9" spans="1:11" ht="33.75" customHeight="1">
      <c r="A9" s="267" t="s">
        <v>253</v>
      </c>
      <c r="B9" s="268"/>
      <c r="C9" s="57">
        <v>528</v>
      </c>
      <c r="D9" s="138">
        <v>0.8</v>
      </c>
      <c r="E9" s="57">
        <v>254</v>
      </c>
      <c r="F9" s="140">
        <v>274</v>
      </c>
      <c r="G9" s="57">
        <v>621</v>
      </c>
      <c r="H9" s="138">
        <v>0.8</v>
      </c>
      <c r="I9" s="57">
        <v>390</v>
      </c>
      <c r="J9" s="140">
        <v>231</v>
      </c>
      <c r="K9" s="23"/>
    </row>
    <row r="10" ht="17.25" customHeight="1"/>
    <row r="11" ht="15" customHeight="1">
      <c r="A11" s="81" t="s">
        <v>309</v>
      </c>
    </row>
    <row r="12" spans="8:9" ht="7.5" customHeight="1">
      <c r="H12" s="9"/>
      <c r="I12" s="9"/>
    </row>
    <row r="13" spans="1:10" ht="25.5" customHeight="1">
      <c r="A13" s="277" t="s">
        <v>116</v>
      </c>
      <c r="B13" s="269"/>
      <c r="C13" s="269"/>
      <c r="D13" s="269"/>
      <c r="E13" s="269"/>
      <c r="F13" s="269" t="s">
        <v>240</v>
      </c>
      <c r="G13" s="269"/>
      <c r="H13" s="263" t="s">
        <v>338</v>
      </c>
      <c r="I13" s="245"/>
      <c r="J13" s="23"/>
    </row>
    <row r="14" spans="1:10" ht="30" customHeight="1">
      <c r="A14" s="277" t="s">
        <v>110</v>
      </c>
      <c r="B14" s="269"/>
      <c r="C14" s="273" t="s">
        <v>297</v>
      </c>
      <c r="D14" s="273"/>
      <c r="E14" s="273"/>
      <c r="F14" s="275" t="s">
        <v>250</v>
      </c>
      <c r="G14" s="276"/>
      <c r="H14" s="275" t="s">
        <v>340</v>
      </c>
      <c r="I14" s="276"/>
      <c r="J14" s="23"/>
    </row>
    <row r="15" spans="1:9" ht="30" customHeight="1">
      <c r="A15" s="277" t="s">
        <v>111</v>
      </c>
      <c r="B15" s="269"/>
      <c r="C15" s="273" t="s">
        <v>298</v>
      </c>
      <c r="D15" s="273"/>
      <c r="E15" s="273"/>
      <c r="F15" s="275" t="s">
        <v>251</v>
      </c>
      <c r="G15" s="276"/>
      <c r="H15" s="275" t="s">
        <v>341</v>
      </c>
      <c r="I15" s="276"/>
    </row>
    <row r="16" spans="1:9" ht="30" customHeight="1">
      <c r="A16" s="277" t="s">
        <v>112</v>
      </c>
      <c r="B16" s="269"/>
      <c r="C16" s="273" t="s">
        <v>299</v>
      </c>
      <c r="D16" s="273"/>
      <c r="E16" s="273"/>
      <c r="F16" s="275" t="s">
        <v>252</v>
      </c>
      <c r="G16" s="276"/>
      <c r="H16" s="275" t="s">
        <v>342</v>
      </c>
      <c r="I16" s="276"/>
    </row>
    <row r="17" spans="1:10" ht="30" customHeight="1">
      <c r="A17" s="270" t="s">
        <v>117</v>
      </c>
      <c r="B17" s="271"/>
      <c r="C17" s="272" t="s">
        <v>300</v>
      </c>
      <c r="D17" s="272"/>
      <c r="E17" s="272"/>
      <c r="F17" s="275" t="s">
        <v>339</v>
      </c>
      <c r="G17" s="276"/>
      <c r="H17" s="275" t="s">
        <v>343</v>
      </c>
      <c r="I17" s="276"/>
      <c r="J17" s="23"/>
    </row>
    <row r="19" spans="1:10" ht="12.75">
      <c r="A19" s="32" t="s">
        <v>118</v>
      </c>
      <c r="B19" s="32"/>
      <c r="C19" s="32"/>
      <c r="D19" s="32" t="s">
        <v>122</v>
      </c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 t="s">
        <v>301</v>
      </c>
      <c r="F20" s="32"/>
      <c r="G20" s="32"/>
      <c r="H20" s="32"/>
      <c r="I20" s="32"/>
      <c r="J20" s="32"/>
    </row>
    <row r="21" spans="1:10" ht="7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 t="s">
        <v>119</v>
      </c>
      <c r="B22" s="32"/>
      <c r="C22" s="32"/>
      <c r="D22" s="32" t="s">
        <v>123</v>
      </c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 t="s">
        <v>302</v>
      </c>
      <c r="F23" s="32"/>
      <c r="G23" s="32"/>
      <c r="H23" s="32"/>
      <c r="I23" s="32"/>
      <c r="J23" s="32"/>
    </row>
    <row r="24" spans="1:10" ht="7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.75">
      <c r="A25" s="32" t="s">
        <v>120</v>
      </c>
      <c r="B25" s="32"/>
      <c r="C25" s="32"/>
      <c r="D25" s="32" t="s">
        <v>125</v>
      </c>
      <c r="E25" s="32"/>
      <c r="F25" s="32"/>
      <c r="G25" s="32"/>
      <c r="H25" s="32"/>
      <c r="I25" s="32"/>
      <c r="J25" s="32"/>
    </row>
    <row r="26" spans="1:10" ht="12.75">
      <c r="A26" s="32"/>
      <c r="B26" s="32"/>
      <c r="C26" s="32"/>
      <c r="D26" s="32"/>
      <c r="E26" s="32" t="s">
        <v>303</v>
      </c>
      <c r="F26" s="32"/>
      <c r="G26" s="32"/>
      <c r="H26" s="32"/>
      <c r="I26" s="32"/>
      <c r="J26" s="32"/>
    </row>
    <row r="27" spans="1:10" ht="7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 t="s">
        <v>121</v>
      </c>
      <c r="B28" s="32"/>
      <c r="C28" s="32"/>
      <c r="D28" s="32" t="s">
        <v>124</v>
      </c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 t="s">
        <v>304</v>
      </c>
      <c r="F29" s="32"/>
      <c r="G29" s="32"/>
      <c r="H29" s="32"/>
      <c r="I29" s="32"/>
      <c r="J29" s="32"/>
    </row>
    <row r="30" spans="1:10" ht="18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.7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7.5" customHeight="1">
      <c r="A32" s="32"/>
      <c r="B32" s="32"/>
      <c r="C32" s="40"/>
      <c r="D32" s="40"/>
      <c r="E32" s="40"/>
      <c r="F32" s="40"/>
      <c r="G32" s="40"/>
      <c r="H32" s="40"/>
      <c r="I32" s="32"/>
      <c r="J32" s="32"/>
    </row>
    <row r="33" spans="1:10" ht="25.5" customHeight="1">
      <c r="A33" s="244" t="s">
        <v>131</v>
      </c>
      <c r="B33" s="227"/>
      <c r="C33" s="226" t="s">
        <v>238</v>
      </c>
      <c r="D33" s="226"/>
      <c r="E33" s="226"/>
      <c r="F33" s="263" t="s">
        <v>327</v>
      </c>
      <c r="G33" s="245"/>
      <c r="H33" s="245"/>
      <c r="I33" s="61"/>
      <c r="J33" s="32"/>
    </row>
    <row r="34" spans="1:10" ht="25.5" customHeight="1">
      <c r="A34" s="244"/>
      <c r="B34" s="227"/>
      <c r="C34" s="49" t="s">
        <v>55</v>
      </c>
      <c r="D34" s="3" t="s">
        <v>3</v>
      </c>
      <c r="E34" s="45" t="s">
        <v>4</v>
      </c>
      <c r="F34" s="3" t="s">
        <v>55</v>
      </c>
      <c r="G34" s="3" t="s">
        <v>3</v>
      </c>
      <c r="H34" s="45" t="s">
        <v>4</v>
      </c>
      <c r="I34" s="61"/>
      <c r="J34" s="32"/>
    </row>
    <row r="35" spans="1:10" ht="30" customHeight="1">
      <c r="A35" s="245" t="s">
        <v>126</v>
      </c>
      <c r="B35" s="244"/>
      <c r="C35" s="31">
        <v>48.2</v>
      </c>
      <c r="D35" s="31">
        <v>46.3</v>
      </c>
      <c r="E35" s="139">
        <v>49.7</v>
      </c>
      <c r="F35" s="31">
        <v>50.7</v>
      </c>
      <c r="G35" s="31">
        <v>48.8</v>
      </c>
      <c r="H35" s="139">
        <v>52.2</v>
      </c>
      <c r="I35" s="61"/>
      <c r="J35" s="32"/>
    </row>
    <row r="36" spans="1:10" ht="30" customHeight="1">
      <c r="A36" s="245" t="s">
        <v>127</v>
      </c>
      <c r="B36" s="244"/>
      <c r="C36" s="31">
        <v>52.5</v>
      </c>
      <c r="D36" s="31">
        <v>49.7</v>
      </c>
      <c r="E36" s="139">
        <v>54.5</v>
      </c>
      <c r="F36" s="31">
        <v>55.3</v>
      </c>
      <c r="G36" s="31">
        <v>52.5</v>
      </c>
      <c r="H36" s="139">
        <v>57.6</v>
      </c>
      <c r="I36" s="61"/>
      <c r="J36" s="32"/>
    </row>
    <row r="37" spans="1:10" ht="7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3.5" customHeight="1">
      <c r="A38" s="32" t="s">
        <v>128</v>
      </c>
      <c r="B38" s="32"/>
      <c r="C38" s="32"/>
      <c r="D38" s="32" t="s">
        <v>129</v>
      </c>
      <c r="E38" s="32"/>
      <c r="F38" s="32"/>
      <c r="G38" s="32"/>
      <c r="H38" s="32"/>
      <c r="I38" s="32"/>
      <c r="J38" s="32"/>
    </row>
    <row r="39" spans="1:10" ht="13.5" customHeight="1">
      <c r="A39" s="32"/>
      <c r="B39" s="32"/>
      <c r="C39" s="32"/>
      <c r="D39" s="32" t="s">
        <v>130</v>
      </c>
      <c r="E39" s="32"/>
      <c r="F39" s="32"/>
      <c r="G39" s="32"/>
      <c r="H39" s="32"/>
      <c r="I39" s="32"/>
      <c r="J39" s="32"/>
    </row>
    <row r="40" spans="8:10" ht="13.5" customHeight="1">
      <c r="H40" s="262" t="s">
        <v>102</v>
      </c>
      <c r="I40" s="262"/>
      <c r="J40" s="262"/>
    </row>
  </sheetData>
  <sheetProtection/>
  <mergeCells count="31">
    <mergeCell ref="A3:B4"/>
    <mergeCell ref="G3:J3"/>
    <mergeCell ref="A5:B5"/>
    <mergeCell ref="A13:E13"/>
    <mergeCell ref="H13:I13"/>
    <mergeCell ref="C3:F3"/>
    <mergeCell ref="C15:E15"/>
    <mergeCell ref="C14:E14"/>
    <mergeCell ref="H16:I16"/>
    <mergeCell ref="A16:B16"/>
    <mergeCell ref="A15:B15"/>
    <mergeCell ref="A14:B14"/>
    <mergeCell ref="I1:J2"/>
    <mergeCell ref="F15:G15"/>
    <mergeCell ref="F14:G14"/>
    <mergeCell ref="H14:I14"/>
    <mergeCell ref="H15:I15"/>
    <mergeCell ref="H40:J40"/>
    <mergeCell ref="H17:I17"/>
    <mergeCell ref="F16:G16"/>
    <mergeCell ref="F17:G17"/>
    <mergeCell ref="A33:B34"/>
    <mergeCell ref="C33:E33"/>
    <mergeCell ref="A36:B36"/>
    <mergeCell ref="A35:B35"/>
    <mergeCell ref="A9:B9"/>
    <mergeCell ref="F13:G13"/>
    <mergeCell ref="F33:H33"/>
    <mergeCell ref="A17:B17"/>
    <mergeCell ref="C17:E17"/>
    <mergeCell ref="C16:E16"/>
  </mergeCells>
  <printOptions/>
  <pageMargins left="0.5905511811023623" right="0.3937007874015748" top="0.7874015748031497" bottom="0.5905511811023623" header="0.5905511811023623" footer="0.5905511811023623"/>
  <pageSetup firstPageNumber="16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9"/>
  <sheetViews>
    <sheetView showGridLines="0" zoomScalePageLayoutView="0" workbookViewId="0" topLeftCell="A1">
      <selection activeCell="L1" sqref="L1"/>
    </sheetView>
  </sheetViews>
  <sheetFormatPr defaultColWidth="9.00390625" defaultRowHeight="12.75"/>
  <cols>
    <col min="1" max="1" width="20.00390625" style="104" customWidth="1"/>
    <col min="2" max="4" width="7.875" style="104" customWidth="1"/>
    <col min="5" max="5" width="7.75390625" style="104" customWidth="1"/>
    <col min="6" max="6" width="4.25390625" style="104" customWidth="1"/>
    <col min="7" max="7" width="20.00390625" style="104" customWidth="1"/>
    <col min="8" max="8" width="7.875" style="104" customWidth="1"/>
    <col min="9" max="9" width="7.875" style="107" customWidth="1"/>
    <col min="10" max="10" width="7.875" style="104" customWidth="1"/>
    <col min="11" max="11" width="7.75390625" style="104" customWidth="1"/>
    <col min="12" max="16384" width="9.125" style="104" customWidth="1"/>
  </cols>
  <sheetData>
    <row r="1" spans="1:11" ht="15" customHeight="1">
      <c r="A1" s="105" t="s">
        <v>132</v>
      </c>
      <c r="B1" s="106"/>
      <c r="C1" s="106"/>
      <c r="D1" s="106"/>
      <c r="E1" s="106"/>
      <c r="F1" s="106"/>
      <c r="G1" s="106"/>
      <c r="H1" s="106"/>
      <c r="J1" s="106"/>
      <c r="K1" s="106"/>
    </row>
    <row r="2" spans="1:11" ht="12.75" customHeight="1">
      <c r="A2" s="108"/>
      <c r="B2" s="106"/>
      <c r="C2" s="106"/>
      <c r="D2" s="106"/>
      <c r="E2" s="106"/>
      <c r="F2" s="106"/>
      <c r="G2" s="109"/>
      <c r="H2" s="106"/>
      <c r="J2" s="106"/>
      <c r="K2" s="109"/>
    </row>
    <row r="3" spans="1:12" ht="15" customHeight="1">
      <c r="A3" s="292" t="s">
        <v>141</v>
      </c>
      <c r="B3" s="300" t="s">
        <v>238</v>
      </c>
      <c r="C3" s="300"/>
      <c r="D3" s="301"/>
      <c r="E3" s="295" t="s">
        <v>147</v>
      </c>
      <c r="F3" s="111"/>
      <c r="G3" s="292" t="s">
        <v>141</v>
      </c>
      <c r="H3" s="300" t="s">
        <v>327</v>
      </c>
      <c r="I3" s="300"/>
      <c r="J3" s="301"/>
      <c r="K3" s="295" t="s">
        <v>147</v>
      </c>
      <c r="L3" s="113"/>
    </row>
    <row r="4" spans="1:12" ht="15" customHeight="1">
      <c r="A4" s="293"/>
      <c r="B4" s="297" t="s">
        <v>254</v>
      </c>
      <c r="C4" s="298"/>
      <c r="D4" s="299"/>
      <c r="E4" s="296"/>
      <c r="F4" s="114"/>
      <c r="G4" s="293"/>
      <c r="H4" s="297" t="s">
        <v>254</v>
      </c>
      <c r="I4" s="298"/>
      <c r="J4" s="299"/>
      <c r="K4" s="296"/>
      <c r="L4" s="113"/>
    </row>
    <row r="5" spans="1:12" ht="15" customHeight="1">
      <c r="A5" s="294"/>
      <c r="B5" s="112" t="s">
        <v>5</v>
      </c>
      <c r="C5" s="115" t="s">
        <v>3</v>
      </c>
      <c r="D5" s="110" t="s">
        <v>4</v>
      </c>
      <c r="E5" s="296"/>
      <c r="F5" s="114"/>
      <c r="G5" s="294"/>
      <c r="H5" s="112" t="s">
        <v>5</v>
      </c>
      <c r="I5" s="115" t="s">
        <v>3</v>
      </c>
      <c r="J5" s="110" t="s">
        <v>4</v>
      </c>
      <c r="K5" s="296"/>
      <c r="L5" s="113"/>
    </row>
    <row r="6" spans="1:11" ht="30" customHeight="1">
      <c r="A6" s="117" t="s">
        <v>79</v>
      </c>
      <c r="B6" s="106">
        <v>34081</v>
      </c>
      <c r="C6" s="214">
        <v>18549</v>
      </c>
      <c r="D6" s="215">
        <v>15532</v>
      </c>
      <c r="E6" s="216">
        <f aca="true" t="shared" si="0" ref="E6:E26">B6/$B$6*100</f>
        <v>100</v>
      </c>
      <c r="F6" s="109"/>
      <c r="G6" s="117" t="s">
        <v>79</v>
      </c>
      <c r="H6" s="106">
        <v>32277</v>
      </c>
      <c r="I6" s="214">
        <v>17351</v>
      </c>
      <c r="J6" s="215">
        <v>14926</v>
      </c>
      <c r="K6" s="216">
        <f>H6/$H$6*100</f>
        <v>100</v>
      </c>
    </row>
    <row r="7" spans="1:12" ht="30" customHeight="1">
      <c r="A7" s="118" t="s">
        <v>241</v>
      </c>
      <c r="B7" s="124">
        <f>SUM(B8:B10)</f>
        <v>891</v>
      </c>
      <c r="C7" s="116">
        <f>SUM(C8:C10)</f>
        <v>669</v>
      </c>
      <c r="D7" s="116">
        <f>SUM(D8:D10)</f>
        <v>222</v>
      </c>
      <c r="E7" s="216">
        <f t="shared" si="0"/>
        <v>2.6</v>
      </c>
      <c r="F7" s="109"/>
      <c r="G7" s="118" t="s">
        <v>241</v>
      </c>
      <c r="H7" s="124">
        <f>SUM(H8:H9)</f>
        <v>810</v>
      </c>
      <c r="I7" s="116">
        <f>SUM(I8:I9)</f>
        <v>619</v>
      </c>
      <c r="J7" s="116">
        <f>SUM(J8:J9)</f>
        <v>191</v>
      </c>
      <c r="K7" s="216">
        <f>H7/$H$6*100</f>
        <v>2.5</v>
      </c>
      <c r="L7" s="113"/>
    </row>
    <row r="8" spans="1:11" ht="30" customHeight="1">
      <c r="A8" s="121" t="s">
        <v>133</v>
      </c>
      <c r="B8" s="120">
        <v>633</v>
      </c>
      <c r="C8" s="129">
        <v>436</v>
      </c>
      <c r="D8" s="119">
        <v>197</v>
      </c>
      <c r="E8" s="130">
        <f t="shared" si="0"/>
        <v>1.9</v>
      </c>
      <c r="F8" s="109"/>
      <c r="G8" s="121" t="s">
        <v>349</v>
      </c>
      <c r="H8" s="120">
        <v>630</v>
      </c>
      <c r="I8" s="129">
        <v>455</v>
      </c>
      <c r="J8" s="119">
        <v>175</v>
      </c>
      <c r="K8" s="130">
        <v>1.9</v>
      </c>
    </row>
    <row r="9" spans="1:11" ht="30" customHeight="1">
      <c r="A9" s="121" t="s">
        <v>134</v>
      </c>
      <c r="B9" s="120">
        <v>10</v>
      </c>
      <c r="C9" s="129">
        <v>10</v>
      </c>
      <c r="D9" s="119" t="s">
        <v>307</v>
      </c>
      <c r="E9" s="130">
        <f t="shared" si="0"/>
        <v>0</v>
      </c>
      <c r="F9" s="109"/>
      <c r="G9" s="121" t="s">
        <v>135</v>
      </c>
      <c r="H9" s="120">
        <v>180</v>
      </c>
      <c r="I9" s="129">
        <v>164</v>
      </c>
      <c r="J9" s="119">
        <v>16</v>
      </c>
      <c r="K9" s="130">
        <f aca="true" t="shared" si="1" ref="K9:K32">H9/$H$6*100</f>
        <v>0.6</v>
      </c>
    </row>
    <row r="10" spans="1:11" ht="30" customHeight="1">
      <c r="A10" s="121" t="s">
        <v>135</v>
      </c>
      <c r="B10" s="120">
        <v>248</v>
      </c>
      <c r="C10" s="129">
        <v>223</v>
      </c>
      <c r="D10" s="119">
        <v>25</v>
      </c>
      <c r="E10" s="130">
        <f t="shared" si="0"/>
        <v>0.7</v>
      </c>
      <c r="F10" s="109"/>
      <c r="G10" s="118" t="s">
        <v>136</v>
      </c>
      <c r="H10" s="124">
        <f>SUM(H11:H13)</f>
        <v>4312</v>
      </c>
      <c r="I10" s="116">
        <f>SUM(I11:I13)</f>
        <v>3384</v>
      </c>
      <c r="J10" s="116">
        <f>SUM(J11:J13)</f>
        <v>928</v>
      </c>
      <c r="K10" s="123">
        <f t="shared" si="1"/>
        <v>13.4</v>
      </c>
    </row>
    <row r="11" spans="1:12" ht="30" customHeight="1">
      <c r="A11" s="118" t="s">
        <v>136</v>
      </c>
      <c r="B11" s="124">
        <f>SUM(B12:B14)</f>
        <v>5604</v>
      </c>
      <c r="C11" s="116">
        <f>SUM(C12:C14)</f>
        <v>4427</v>
      </c>
      <c r="D11" s="116">
        <f>SUM(D12:D14)</f>
        <v>1177</v>
      </c>
      <c r="E11" s="123">
        <f t="shared" si="0"/>
        <v>16.4</v>
      </c>
      <c r="F11" s="109"/>
      <c r="G11" s="206" t="s">
        <v>328</v>
      </c>
      <c r="H11" s="106">
        <v>11</v>
      </c>
      <c r="I11" s="129">
        <v>9</v>
      </c>
      <c r="J11" s="119">
        <v>2</v>
      </c>
      <c r="K11" s="130">
        <f t="shared" si="1"/>
        <v>0</v>
      </c>
      <c r="L11" s="113"/>
    </row>
    <row r="12" spans="1:11" ht="30" customHeight="1">
      <c r="A12" s="121" t="s">
        <v>137</v>
      </c>
      <c r="B12" s="106">
        <v>9</v>
      </c>
      <c r="C12" s="129">
        <v>7</v>
      </c>
      <c r="D12" s="119">
        <v>2</v>
      </c>
      <c r="E12" s="130">
        <f t="shared" si="0"/>
        <v>0</v>
      </c>
      <c r="F12" s="109"/>
      <c r="G12" s="121" t="s">
        <v>138</v>
      </c>
      <c r="H12" s="106">
        <v>3148</v>
      </c>
      <c r="I12" s="129">
        <v>2645</v>
      </c>
      <c r="J12" s="119">
        <v>503</v>
      </c>
      <c r="K12" s="130">
        <f t="shared" si="1"/>
        <v>9.8</v>
      </c>
    </row>
    <row r="13" spans="1:13" ht="30" customHeight="1">
      <c r="A13" s="121" t="s">
        <v>138</v>
      </c>
      <c r="B13" s="106">
        <v>4004</v>
      </c>
      <c r="C13" s="129">
        <v>3453</v>
      </c>
      <c r="D13" s="119">
        <v>551</v>
      </c>
      <c r="E13" s="130">
        <f t="shared" si="0"/>
        <v>11.7</v>
      </c>
      <c r="F13" s="109"/>
      <c r="G13" s="121" t="s">
        <v>139</v>
      </c>
      <c r="H13" s="106">
        <v>1153</v>
      </c>
      <c r="I13" s="129">
        <v>730</v>
      </c>
      <c r="J13" s="119">
        <v>423</v>
      </c>
      <c r="K13" s="130">
        <f t="shared" si="1"/>
        <v>3.6</v>
      </c>
      <c r="M13" s="113"/>
    </row>
    <row r="14" spans="1:11" ht="30" customHeight="1">
      <c r="A14" s="121" t="s">
        <v>139</v>
      </c>
      <c r="B14" s="106">
        <v>1591</v>
      </c>
      <c r="C14" s="129">
        <v>967</v>
      </c>
      <c r="D14" s="119">
        <v>624</v>
      </c>
      <c r="E14" s="130">
        <f t="shared" si="0"/>
        <v>4.7</v>
      </c>
      <c r="F14" s="109"/>
      <c r="G14" s="118" t="s">
        <v>140</v>
      </c>
      <c r="H14" s="125">
        <f>SUM(H15:H30)</f>
        <v>26207</v>
      </c>
      <c r="I14" s="116">
        <f>SUM(I15:I30)</f>
        <v>12817</v>
      </c>
      <c r="J14" s="116">
        <f>SUM(J15:J30)</f>
        <v>13390</v>
      </c>
      <c r="K14" s="123">
        <f t="shared" si="1"/>
        <v>81.2</v>
      </c>
    </row>
    <row r="15" spans="1:11" ht="30" customHeight="1">
      <c r="A15" s="118" t="s">
        <v>140</v>
      </c>
      <c r="B15" s="125">
        <f>SUM(B16:B28)</f>
        <v>27354</v>
      </c>
      <c r="C15" s="116">
        <f>SUM(C16:C28)</f>
        <v>13326</v>
      </c>
      <c r="D15" s="116">
        <f>SUM(D16:D28)</f>
        <v>14028</v>
      </c>
      <c r="E15" s="123">
        <f t="shared" si="0"/>
        <v>80.3</v>
      </c>
      <c r="F15" s="109"/>
      <c r="G15" s="168" t="s">
        <v>249</v>
      </c>
      <c r="H15" s="106">
        <v>188</v>
      </c>
      <c r="I15" s="129">
        <v>158</v>
      </c>
      <c r="J15" s="119">
        <v>30</v>
      </c>
      <c r="K15" s="130">
        <f t="shared" si="1"/>
        <v>0.6</v>
      </c>
    </row>
    <row r="16" spans="1:11" ht="30" customHeight="1">
      <c r="A16" s="168" t="s">
        <v>249</v>
      </c>
      <c r="B16" s="106">
        <v>193</v>
      </c>
      <c r="C16" s="129">
        <v>167</v>
      </c>
      <c r="D16" s="119">
        <v>26</v>
      </c>
      <c r="E16" s="130">
        <f t="shared" si="0"/>
        <v>0.6</v>
      </c>
      <c r="F16" s="109"/>
      <c r="G16" s="121" t="s">
        <v>242</v>
      </c>
      <c r="H16" s="106">
        <v>302</v>
      </c>
      <c r="I16" s="129">
        <v>217</v>
      </c>
      <c r="J16" s="119">
        <v>85</v>
      </c>
      <c r="K16" s="130">
        <f t="shared" si="1"/>
        <v>0.9</v>
      </c>
    </row>
    <row r="17" spans="1:11" ht="30" customHeight="1">
      <c r="A17" s="121" t="s">
        <v>242</v>
      </c>
      <c r="B17" s="106">
        <v>377</v>
      </c>
      <c r="C17" s="129">
        <v>279</v>
      </c>
      <c r="D17" s="119">
        <v>98</v>
      </c>
      <c r="E17" s="130">
        <f t="shared" si="0"/>
        <v>1.1</v>
      </c>
      <c r="F17" s="109"/>
      <c r="G17" s="121" t="s">
        <v>329</v>
      </c>
      <c r="H17" s="106">
        <v>1341</v>
      </c>
      <c r="I17" s="129">
        <v>1168</v>
      </c>
      <c r="J17" s="119">
        <v>173</v>
      </c>
      <c r="K17" s="130">
        <f t="shared" si="1"/>
        <v>4.2</v>
      </c>
    </row>
    <row r="18" spans="1:11" ht="30" customHeight="1">
      <c r="A18" s="121" t="s">
        <v>243</v>
      </c>
      <c r="B18" s="106">
        <v>1295</v>
      </c>
      <c r="C18" s="129">
        <v>1136</v>
      </c>
      <c r="D18" s="119">
        <v>159</v>
      </c>
      <c r="E18" s="130">
        <f t="shared" si="0"/>
        <v>3.8</v>
      </c>
      <c r="F18" s="109"/>
      <c r="G18" s="121" t="s">
        <v>330</v>
      </c>
      <c r="H18" s="106">
        <v>5942</v>
      </c>
      <c r="I18" s="129">
        <v>2874</v>
      </c>
      <c r="J18" s="119">
        <v>3068</v>
      </c>
      <c r="K18" s="130">
        <f t="shared" si="1"/>
        <v>18.4</v>
      </c>
    </row>
    <row r="19" spans="1:11" ht="30" customHeight="1">
      <c r="A19" s="121" t="s">
        <v>244</v>
      </c>
      <c r="B19" s="106">
        <v>6203</v>
      </c>
      <c r="C19" s="129">
        <v>2962</v>
      </c>
      <c r="D19" s="119">
        <v>3241</v>
      </c>
      <c r="E19" s="130">
        <f t="shared" si="0"/>
        <v>18.2</v>
      </c>
      <c r="F19" s="109"/>
      <c r="G19" s="121" t="s">
        <v>331</v>
      </c>
      <c r="H19" s="106">
        <v>564</v>
      </c>
      <c r="I19" s="129">
        <v>228</v>
      </c>
      <c r="J19" s="119">
        <v>336</v>
      </c>
      <c r="K19" s="130">
        <f t="shared" si="1"/>
        <v>1.7</v>
      </c>
    </row>
    <row r="20" spans="1:11" ht="30" customHeight="1">
      <c r="A20" s="121" t="s">
        <v>142</v>
      </c>
      <c r="B20" s="106">
        <v>646</v>
      </c>
      <c r="C20" s="129">
        <v>277</v>
      </c>
      <c r="D20" s="119">
        <v>369</v>
      </c>
      <c r="E20" s="130">
        <f t="shared" si="0"/>
        <v>1.9</v>
      </c>
      <c r="F20" s="109"/>
      <c r="G20" s="206" t="s">
        <v>332</v>
      </c>
      <c r="H20" s="106">
        <v>993</v>
      </c>
      <c r="I20" s="129">
        <v>598</v>
      </c>
      <c r="J20" s="119">
        <v>395</v>
      </c>
      <c r="K20" s="130">
        <f t="shared" si="1"/>
        <v>3.1</v>
      </c>
    </row>
    <row r="21" spans="1:11" ht="30" customHeight="1">
      <c r="A21" s="121" t="s">
        <v>143</v>
      </c>
      <c r="B21" s="106">
        <v>846</v>
      </c>
      <c r="C21" s="129">
        <v>502</v>
      </c>
      <c r="D21" s="119">
        <v>344</v>
      </c>
      <c r="E21" s="130">
        <f t="shared" si="0"/>
        <v>2.5</v>
      </c>
      <c r="F21" s="109"/>
      <c r="G21" s="206" t="s">
        <v>333</v>
      </c>
      <c r="H21" s="106">
        <v>731</v>
      </c>
      <c r="I21" s="129">
        <v>497</v>
      </c>
      <c r="J21" s="119">
        <v>234</v>
      </c>
      <c r="K21" s="130">
        <f t="shared" si="1"/>
        <v>2.3</v>
      </c>
    </row>
    <row r="22" spans="1:11" ht="30" customHeight="1">
      <c r="A22" s="121" t="s">
        <v>245</v>
      </c>
      <c r="B22" s="106">
        <v>6686</v>
      </c>
      <c r="C22" s="129">
        <v>2945</v>
      </c>
      <c r="D22" s="119">
        <v>3741</v>
      </c>
      <c r="E22" s="130">
        <f t="shared" si="0"/>
        <v>19.6</v>
      </c>
      <c r="F22" s="109"/>
      <c r="G22" s="206" t="s">
        <v>334</v>
      </c>
      <c r="H22" s="106">
        <v>5948</v>
      </c>
      <c r="I22" s="129">
        <v>2631</v>
      </c>
      <c r="J22" s="119">
        <v>3317</v>
      </c>
      <c r="K22" s="130">
        <f t="shared" si="1"/>
        <v>18.4</v>
      </c>
    </row>
    <row r="23" spans="1:12" ht="30" customHeight="1">
      <c r="A23" s="121" t="s">
        <v>246</v>
      </c>
      <c r="B23" s="106">
        <v>3055</v>
      </c>
      <c r="C23" s="129">
        <v>750</v>
      </c>
      <c r="D23" s="119">
        <v>2305</v>
      </c>
      <c r="E23" s="130">
        <f t="shared" si="0"/>
        <v>9</v>
      </c>
      <c r="F23" s="109"/>
      <c r="G23" s="206" t="s">
        <v>335</v>
      </c>
      <c r="H23" s="106">
        <v>2141</v>
      </c>
      <c r="I23" s="129">
        <v>915</v>
      </c>
      <c r="J23" s="119">
        <v>1226</v>
      </c>
      <c r="K23" s="130">
        <f>H23/$H$6*100</f>
        <v>6.6</v>
      </c>
      <c r="L23" s="113"/>
    </row>
    <row r="24" spans="1:12" ht="30" customHeight="1">
      <c r="A24" s="121" t="s">
        <v>247</v>
      </c>
      <c r="B24" s="106">
        <v>1334</v>
      </c>
      <c r="C24" s="129">
        <v>609</v>
      </c>
      <c r="D24" s="119">
        <v>725</v>
      </c>
      <c r="E24" s="130">
        <f t="shared" si="0"/>
        <v>3.9</v>
      </c>
      <c r="F24" s="109"/>
      <c r="G24" s="121" t="s">
        <v>247</v>
      </c>
      <c r="H24" s="106">
        <v>1302</v>
      </c>
      <c r="I24" s="129">
        <v>582</v>
      </c>
      <c r="J24" s="119">
        <v>720</v>
      </c>
      <c r="K24" s="130">
        <f>H24/$H$6*100</f>
        <v>4</v>
      </c>
      <c r="L24" s="113"/>
    </row>
    <row r="25" spans="1:11" ht="30" customHeight="1">
      <c r="A25" s="141" t="s">
        <v>248</v>
      </c>
      <c r="B25" s="106">
        <v>437</v>
      </c>
      <c r="C25" s="129">
        <v>317</v>
      </c>
      <c r="D25" s="119">
        <v>120</v>
      </c>
      <c r="E25" s="130">
        <f t="shared" si="0"/>
        <v>1.3</v>
      </c>
      <c r="F25" s="109"/>
      <c r="G25" s="121" t="s">
        <v>246</v>
      </c>
      <c r="H25" s="119">
        <v>3475</v>
      </c>
      <c r="I25" s="119">
        <v>925</v>
      </c>
      <c r="J25" s="119">
        <v>2550</v>
      </c>
      <c r="K25" s="218">
        <v>10.8</v>
      </c>
    </row>
    <row r="26" spans="1:12" ht="15" customHeight="1">
      <c r="A26" s="185" t="s">
        <v>144</v>
      </c>
      <c r="B26" s="286">
        <v>5484</v>
      </c>
      <c r="C26" s="287">
        <v>2805</v>
      </c>
      <c r="D26" s="286">
        <v>2679</v>
      </c>
      <c r="E26" s="288">
        <f t="shared" si="0"/>
        <v>16.1</v>
      </c>
      <c r="F26" s="109"/>
      <c r="G26" s="278" t="s">
        <v>248</v>
      </c>
      <c r="H26" s="279">
        <v>318</v>
      </c>
      <c r="I26" s="279">
        <v>206</v>
      </c>
      <c r="J26" s="279">
        <v>112</v>
      </c>
      <c r="K26" s="280">
        <v>1</v>
      </c>
      <c r="L26" s="113"/>
    </row>
    <row r="27" spans="1:12" ht="15" customHeight="1">
      <c r="A27" s="186" t="s">
        <v>308</v>
      </c>
      <c r="B27" s="286"/>
      <c r="C27" s="287"/>
      <c r="D27" s="286"/>
      <c r="E27" s="288"/>
      <c r="F27" s="109"/>
      <c r="G27" s="278"/>
      <c r="H27" s="279"/>
      <c r="I27" s="279"/>
      <c r="J27" s="279"/>
      <c r="K27" s="280">
        <f>H27/$H$6*100</f>
        <v>0</v>
      </c>
      <c r="L27" s="113"/>
    </row>
    <row r="28" spans="1:12" ht="15" customHeight="1">
      <c r="A28" s="187" t="s">
        <v>145</v>
      </c>
      <c r="B28" s="286">
        <v>798</v>
      </c>
      <c r="C28" s="287">
        <v>577</v>
      </c>
      <c r="D28" s="286">
        <v>221</v>
      </c>
      <c r="E28" s="288">
        <f>B28/$B$6*100</f>
        <v>2.3</v>
      </c>
      <c r="F28" s="109"/>
      <c r="G28" s="185" t="s">
        <v>144</v>
      </c>
      <c r="H28" s="286">
        <v>2193</v>
      </c>
      <c r="I28" s="287">
        <v>1284</v>
      </c>
      <c r="J28" s="286">
        <v>909</v>
      </c>
      <c r="K28" s="288">
        <f t="shared" si="1"/>
        <v>6.8</v>
      </c>
      <c r="L28" s="113"/>
    </row>
    <row r="29" spans="1:12" ht="15" customHeight="1">
      <c r="A29" s="186" t="s">
        <v>308</v>
      </c>
      <c r="B29" s="289"/>
      <c r="C29" s="290"/>
      <c r="D29" s="289"/>
      <c r="E29" s="291"/>
      <c r="F29" s="109"/>
      <c r="G29" s="207" t="s">
        <v>308</v>
      </c>
      <c r="H29" s="286"/>
      <c r="I29" s="287"/>
      <c r="J29" s="286"/>
      <c r="K29" s="288"/>
      <c r="L29" s="113"/>
    </row>
    <row r="30" spans="1:11" ht="15" customHeight="1">
      <c r="A30" s="281" t="s">
        <v>146</v>
      </c>
      <c r="B30" s="283">
        <v>232</v>
      </c>
      <c r="C30" s="284">
        <v>127</v>
      </c>
      <c r="D30" s="283">
        <v>105</v>
      </c>
      <c r="E30" s="285">
        <f>B30/$B$6*100</f>
        <v>0.7</v>
      </c>
      <c r="F30" s="109"/>
      <c r="G30" s="187" t="s">
        <v>145</v>
      </c>
      <c r="H30" s="286">
        <v>769</v>
      </c>
      <c r="I30" s="287">
        <v>534</v>
      </c>
      <c r="J30" s="286">
        <v>235</v>
      </c>
      <c r="K30" s="288">
        <f t="shared" si="1"/>
        <v>2.4</v>
      </c>
    </row>
    <row r="31" spans="1:11" ht="15" customHeight="1">
      <c r="A31" s="282"/>
      <c r="B31" s="283"/>
      <c r="C31" s="284"/>
      <c r="D31" s="283"/>
      <c r="E31" s="285"/>
      <c r="F31" s="106"/>
      <c r="G31" s="207" t="s">
        <v>336</v>
      </c>
      <c r="H31" s="289"/>
      <c r="I31" s="290"/>
      <c r="J31" s="289"/>
      <c r="K31" s="291"/>
    </row>
    <row r="32" spans="2:11" ht="30" customHeight="1">
      <c r="B32" s="106"/>
      <c r="C32" s="106"/>
      <c r="D32" s="106"/>
      <c r="E32" s="106"/>
      <c r="F32" s="106"/>
      <c r="G32" s="118" t="s">
        <v>146</v>
      </c>
      <c r="H32" s="116">
        <v>948</v>
      </c>
      <c r="I32" s="126">
        <v>531</v>
      </c>
      <c r="J32" s="127">
        <v>417</v>
      </c>
      <c r="K32" s="128">
        <f t="shared" si="1"/>
        <v>2.9</v>
      </c>
    </row>
    <row r="33" spans="2:11" ht="15" customHeight="1">
      <c r="B33" s="106"/>
      <c r="C33" s="106"/>
      <c r="D33" s="106"/>
      <c r="E33" s="106"/>
      <c r="F33" s="106"/>
      <c r="J33" s="122"/>
      <c r="K33" s="106"/>
    </row>
    <row r="34" spans="2:11" ht="30" customHeight="1">
      <c r="B34" s="106"/>
      <c r="C34" s="106"/>
      <c r="D34" s="106"/>
      <c r="E34" s="106"/>
      <c r="F34" s="106"/>
      <c r="I34" s="302" t="s">
        <v>148</v>
      </c>
      <c r="J34" s="302"/>
      <c r="K34" s="302"/>
    </row>
    <row r="35" spans="2:8" ht="12.75">
      <c r="B35" s="106"/>
      <c r="C35" s="106"/>
      <c r="D35" s="106"/>
      <c r="E35" s="106"/>
      <c r="F35" s="106"/>
      <c r="G35" s="106"/>
      <c r="H35" s="106"/>
    </row>
    <row r="36" spans="2:11" ht="12.75">
      <c r="B36" s="106"/>
      <c r="C36" s="106"/>
      <c r="D36" s="106"/>
      <c r="E36" s="106"/>
      <c r="F36" s="106"/>
      <c r="G36" s="106"/>
      <c r="H36" s="106"/>
      <c r="J36" s="106"/>
      <c r="K36" s="106"/>
    </row>
    <row r="37" spans="2:11" ht="12.75">
      <c r="B37" s="106"/>
      <c r="C37" s="106"/>
      <c r="D37" s="106"/>
      <c r="E37" s="106"/>
      <c r="F37" s="106"/>
      <c r="G37" s="106"/>
      <c r="H37" s="106"/>
      <c r="J37" s="106"/>
      <c r="K37" s="106"/>
    </row>
    <row r="38" spans="2:11" ht="12.75">
      <c r="B38" s="106"/>
      <c r="C38" s="106"/>
      <c r="D38" s="106"/>
      <c r="E38" s="106"/>
      <c r="F38" s="106"/>
      <c r="G38" s="106"/>
      <c r="H38" s="106"/>
      <c r="J38" s="106"/>
      <c r="K38" s="106"/>
    </row>
    <row r="39" spans="2:11" ht="12.75">
      <c r="B39" s="106"/>
      <c r="C39" s="106"/>
      <c r="D39" s="106"/>
      <c r="E39" s="106"/>
      <c r="F39" s="106"/>
      <c r="G39" s="106"/>
      <c r="H39" s="106"/>
      <c r="J39" s="106"/>
      <c r="K39" s="106"/>
    </row>
    <row r="40" spans="2:11" ht="12.75">
      <c r="B40" s="106"/>
      <c r="C40" s="106"/>
      <c r="D40" s="106"/>
      <c r="E40" s="106"/>
      <c r="F40" s="106"/>
      <c r="G40" s="106"/>
      <c r="H40" s="106"/>
      <c r="J40" s="106"/>
      <c r="K40" s="106"/>
    </row>
    <row r="41" spans="2:11" ht="12.75">
      <c r="B41" s="106"/>
      <c r="C41" s="106"/>
      <c r="D41" s="106"/>
      <c r="E41" s="106"/>
      <c r="F41" s="106"/>
      <c r="G41" s="106"/>
      <c r="H41" s="106"/>
      <c r="J41" s="106"/>
      <c r="K41" s="106"/>
    </row>
    <row r="42" spans="2:11" ht="12.75">
      <c r="B42" s="106"/>
      <c r="C42" s="106"/>
      <c r="D42" s="106"/>
      <c r="E42" s="106"/>
      <c r="F42" s="106"/>
      <c r="G42" s="106"/>
      <c r="H42" s="106"/>
      <c r="J42" s="106"/>
      <c r="K42" s="106"/>
    </row>
    <row r="43" spans="2:11" ht="12.75">
      <c r="B43" s="106"/>
      <c r="C43" s="106"/>
      <c r="D43" s="106"/>
      <c r="E43" s="106"/>
      <c r="F43" s="106"/>
      <c r="G43" s="106"/>
      <c r="H43" s="106"/>
      <c r="J43" s="106"/>
      <c r="K43" s="106"/>
    </row>
    <row r="44" spans="2:11" ht="12.75">
      <c r="B44" s="106"/>
      <c r="C44" s="106"/>
      <c r="D44" s="106"/>
      <c r="E44" s="106"/>
      <c r="F44" s="106"/>
      <c r="G44" s="106"/>
      <c r="H44" s="106"/>
      <c r="J44" s="106"/>
      <c r="K44" s="106"/>
    </row>
    <row r="45" spans="2:11" ht="12.75">
      <c r="B45" s="106"/>
      <c r="C45" s="106"/>
      <c r="D45" s="106"/>
      <c r="E45" s="106"/>
      <c r="F45" s="106"/>
      <c r="G45" s="106"/>
      <c r="H45" s="106"/>
      <c r="J45" s="106"/>
      <c r="K45" s="106"/>
    </row>
    <row r="46" spans="2:11" ht="12.75">
      <c r="B46" s="106"/>
      <c r="C46" s="106"/>
      <c r="D46" s="106"/>
      <c r="E46" s="106"/>
      <c r="F46" s="106"/>
      <c r="G46" s="106"/>
      <c r="H46" s="106"/>
      <c r="J46" s="106"/>
      <c r="K46" s="106"/>
    </row>
    <row r="47" spans="2:11" ht="12.75">
      <c r="B47" s="106"/>
      <c r="C47" s="106"/>
      <c r="D47" s="106"/>
      <c r="E47" s="106"/>
      <c r="F47" s="106"/>
      <c r="G47" s="106"/>
      <c r="H47" s="106"/>
      <c r="J47" s="106"/>
      <c r="K47" s="106"/>
    </row>
    <row r="48" spans="7:11" ht="12.75">
      <c r="G48" s="106"/>
      <c r="H48" s="106"/>
      <c r="J48" s="106"/>
      <c r="K48" s="106"/>
    </row>
    <row r="49" spans="7:11" ht="12.75">
      <c r="G49" s="106"/>
      <c r="H49" s="106"/>
      <c r="J49" s="106"/>
      <c r="K49" s="106"/>
    </row>
  </sheetData>
  <sheetProtection/>
  <mergeCells count="35">
    <mergeCell ref="K28:K29"/>
    <mergeCell ref="H30:H31"/>
    <mergeCell ref="I30:I31"/>
    <mergeCell ref="J30:J31"/>
    <mergeCell ref="K30:K31"/>
    <mergeCell ref="I34:K34"/>
    <mergeCell ref="H28:H29"/>
    <mergeCell ref="I28:I29"/>
    <mergeCell ref="J28:J29"/>
    <mergeCell ref="G3:G5"/>
    <mergeCell ref="A3:A5"/>
    <mergeCell ref="K3:K5"/>
    <mergeCell ref="H4:J4"/>
    <mergeCell ref="B3:D3"/>
    <mergeCell ref="H3:J3"/>
    <mergeCell ref="E3:E5"/>
    <mergeCell ref="B4:D4"/>
    <mergeCell ref="B26:B27"/>
    <mergeCell ref="C26:C27"/>
    <mergeCell ref="D26:D27"/>
    <mergeCell ref="E26:E27"/>
    <mergeCell ref="B28:B29"/>
    <mergeCell ref="C28:C29"/>
    <mergeCell ref="D28:D29"/>
    <mergeCell ref="E28:E29"/>
    <mergeCell ref="G26:G27"/>
    <mergeCell ref="H26:H27"/>
    <mergeCell ref="I26:I27"/>
    <mergeCell ref="J26:J27"/>
    <mergeCell ref="K26:K27"/>
    <mergeCell ref="A30:A31"/>
    <mergeCell ref="B30:B31"/>
    <mergeCell ref="C30:C31"/>
    <mergeCell ref="D30:D31"/>
    <mergeCell ref="E30:E31"/>
  </mergeCells>
  <printOptions/>
  <pageMargins left="0.5905511811023623" right="0.5905511811023623" top="0.7874015748031497" bottom="0.7874015748031497" header="0.5905511811023623" footer="0.5905511811023623"/>
  <pageSetup firstPageNumber="17" useFirstPageNumber="1" fitToHeight="1" fitToWidth="1" horizontalDpi="300" verticalDpi="300" orientation="portrait" paperSize="9" scale="90" r:id="rId1"/>
  <headerFooter alignWithMargins="0">
    <oddFooter>&amp;C－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49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7" width="12.125" style="0" customWidth="1"/>
  </cols>
  <sheetData>
    <row r="1" ht="15" customHeight="1">
      <c r="A1" s="43" t="s">
        <v>296</v>
      </c>
    </row>
    <row r="2" spans="1:7" ht="12.75">
      <c r="A2" s="9"/>
      <c r="B2" s="9"/>
      <c r="C2" s="9"/>
      <c r="D2" s="9"/>
      <c r="E2" s="9"/>
      <c r="F2" s="9"/>
      <c r="G2" t="s">
        <v>255</v>
      </c>
    </row>
    <row r="3" spans="1:7" ht="51">
      <c r="A3" s="84" t="s">
        <v>256</v>
      </c>
      <c r="B3" s="3" t="s">
        <v>257</v>
      </c>
      <c r="C3" s="142" t="s">
        <v>258</v>
      </c>
      <c r="D3" s="145" t="s">
        <v>259</v>
      </c>
      <c r="E3" s="142" t="s">
        <v>260</v>
      </c>
      <c r="F3" s="145" t="s">
        <v>261</v>
      </c>
      <c r="G3" s="217" t="s">
        <v>262</v>
      </c>
    </row>
    <row r="4" spans="1:7" ht="18.75" customHeight="1">
      <c r="A4" s="148" t="s">
        <v>263</v>
      </c>
      <c r="B4" s="149">
        <v>69118</v>
      </c>
      <c r="C4" s="150">
        <v>30263</v>
      </c>
      <c r="D4" s="149">
        <v>5308</v>
      </c>
      <c r="E4" s="150">
        <v>28021</v>
      </c>
      <c r="F4" s="149">
        <v>3175</v>
      </c>
      <c r="G4" s="151">
        <v>5494</v>
      </c>
    </row>
    <row r="5" spans="1:7" ht="7.5" customHeight="1">
      <c r="A5" s="63"/>
      <c r="B5" s="52"/>
      <c r="C5" s="56"/>
      <c r="D5" s="52"/>
      <c r="E5" s="56"/>
      <c r="F5" s="52"/>
      <c r="G5" s="147"/>
    </row>
    <row r="6" spans="1:7" ht="14.25" customHeight="1">
      <c r="A6" s="55" t="s">
        <v>264</v>
      </c>
      <c r="B6" s="52">
        <v>7997</v>
      </c>
      <c r="C6" s="14">
        <v>3103</v>
      </c>
      <c r="D6" s="52" t="s">
        <v>305</v>
      </c>
      <c r="E6" s="14">
        <v>4863</v>
      </c>
      <c r="F6" s="52">
        <v>14</v>
      </c>
      <c r="G6" s="147">
        <v>31</v>
      </c>
    </row>
    <row r="7" spans="1:7" ht="14.25" customHeight="1">
      <c r="A7" s="55"/>
      <c r="B7" s="52"/>
      <c r="C7" s="14"/>
      <c r="D7" s="52"/>
      <c r="E7" s="14"/>
      <c r="F7" s="52"/>
      <c r="G7" s="147"/>
    </row>
    <row r="8" spans="1:7" ht="14.25" customHeight="1">
      <c r="A8" s="55" t="s">
        <v>265</v>
      </c>
      <c r="B8" s="52">
        <v>2030</v>
      </c>
      <c r="C8" s="14">
        <v>125</v>
      </c>
      <c r="D8" s="52">
        <v>5</v>
      </c>
      <c r="E8" s="14">
        <v>1613</v>
      </c>
      <c r="F8" s="52">
        <v>157</v>
      </c>
      <c r="G8" s="147">
        <v>771</v>
      </c>
    </row>
    <row r="9" spans="1:7" ht="14.25" customHeight="1">
      <c r="A9" s="55"/>
      <c r="B9" s="52"/>
      <c r="C9" s="14"/>
      <c r="D9" s="52"/>
      <c r="E9" s="14"/>
      <c r="F9" s="52"/>
      <c r="G9" s="147"/>
    </row>
    <row r="10" spans="1:7" ht="14.25" customHeight="1">
      <c r="A10" s="55" t="s">
        <v>266</v>
      </c>
      <c r="B10" s="52">
        <v>1684</v>
      </c>
      <c r="C10" s="14">
        <v>319</v>
      </c>
      <c r="D10" s="52">
        <v>24</v>
      </c>
      <c r="E10" s="14">
        <v>1070</v>
      </c>
      <c r="F10" s="52">
        <v>176</v>
      </c>
      <c r="G10" s="147">
        <v>417</v>
      </c>
    </row>
    <row r="11" spans="1:7" ht="14.25" customHeight="1">
      <c r="A11" s="55"/>
      <c r="B11" s="52"/>
      <c r="C11" s="14"/>
      <c r="D11" s="52"/>
      <c r="E11" s="14"/>
      <c r="F11" s="52"/>
      <c r="G11" s="147"/>
    </row>
    <row r="12" spans="1:7" ht="14.25" customHeight="1">
      <c r="A12" s="55" t="s">
        <v>267</v>
      </c>
      <c r="B12" s="52">
        <v>2445</v>
      </c>
      <c r="C12" s="14">
        <v>518</v>
      </c>
      <c r="D12" s="52">
        <v>95</v>
      </c>
      <c r="E12" s="14">
        <v>1445</v>
      </c>
      <c r="F12" s="52">
        <v>282</v>
      </c>
      <c r="G12" s="147">
        <v>296</v>
      </c>
    </row>
    <row r="13" spans="1:7" ht="14.25" customHeight="1">
      <c r="A13" s="55"/>
      <c r="B13" s="52"/>
      <c r="C13" s="14"/>
      <c r="D13" s="52"/>
      <c r="E13" s="14"/>
      <c r="F13" s="52"/>
      <c r="G13" s="147"/>
    </row>
    <row r="14" spans="1:7" ht="14.25" customHeight="1">
      <c r="A14" s="55" t="s">
        <v>268</v>
      </c>
      <c r="B14" s="52">
        <v>3130</v>
      </c>
      <c r="C14" s="14">
        <v>728</v>
      </c>
      <c r="D14" s="52">
        <v>173</v>
      </c>
      <c r="E14" s="14">
        <v>1789</v>
      </c>
      <c r="F14" s="52">
        <v>306</v>
      </c>
      <c r="G14" s="147">
        <v>338</v>
      </c>
    </row>
    <row r="15" spans="1:7" ht="14.25" customHeight="1">
      <c r="A15" s="55"/>
      <c r="B15" s="52"/>
      <c r="C15" s="14"/>
      <c r="D15" s="52"/>
      <c r="E15" s="14"/>
      <c r="F15" s="52"/>
      <c r="G15" s="147"/>
    </row>
    <row r="16" spans="1:7" ht="14.25" customHeight="1">
      <c r="A16" s="55" t="s">
        <v>270</v>
      </c>
      <c r="B16" s="52">
        <v>4379</v>
      </c>
      <c r="C16" s="14">
        <v>852</v>
      </c>
      <c r="D16" s="52">
        <v>345</v>
      </c>
      <c r="E16" s="14">
        <v>2564</v>
      </c>
      <c r="F16" s="52">
        <v>442</v>
      </c>
      <c r="G16" s="147">
        <v>600</v>
      </c>
    </row>
    <row r="17" spans="1:7" ht="14.25" customHeight="1">
      <c r="A17" s="55"/>
      <c r="B17" s="52"/>
      <c r="C17" s="14"/>
      <c r="D17" s="52"/>
      <c r="E17" s="14"/>
      <c r="F17" s="52"/>
      <c r="G17" s="147"/>
    </row>
    <row r="18" spans="1:7" ht="14.25" customHeight="1">
      <c r="A18" s="55" t="s">
        <v>271</v>
      </c>
      <c r="B18" s="52">
        <v>4362</v>
      </c>
      <c r="C18" s="14">
        <v>700</v>
      </c>
      <c r="D18" s="52">
        <v>415</v>
      </c>
      <c r="E18" s="14">
        <v>2695</v>
      </c>
      <c r="F18" s="52">
        <v>382</v>
      </c>
      <c r="G18" s="147">
        <v>529</v>
      </c>
    </row>
    <row r="19" spans="1:7" ht="14.25" customHeight="1">
      <c r="A19" s="55"/>
      <c r="B19" s="52"/>
      <c r="C19" s="14"/>
      <c r="D19" s="52"/>
      <c r="E19" s="14"/>
      <c r="F19" s="52"/>
      <c r="G19" s="147"/>
    </row>
    <row r="20" spans="1:7" ht="14.25" customHeight="1">
      <c r="A20" s="55" t="s">
        <v>272</v>
      </c>
      <c r="B20" s="52">
        <v>3797</v>
      </c>
      <c r="C20" s="14">
        <v>613</v>
      </c>
      <c r="D20" s="52">
        <v>406</v>
      </c>
      <c r="E20" s="14">
        <v>2268</v>
      </c>
      <c r="F20" s="52">
        <v>356</v>
      </c>
      <c r="G20" s="147">
        <v>531</v>
      </c>
    </row>
    <row r="21" spans="1:7" ht="14.25" customHeight="1">
      <c r="A21" s="55"/>
      <c r="B21" s="52"/>
      <c r="C21" s="14"/>
      <c r="D21" s="52"/>
      <c r="E21" s="14"/>
      <c r="F21" s="52"/>
      <c r="G21" s="147"/>
    </row>
    <row r="22" spans="1:7" ht="14.25" customHeight="1">
      <c r="A22" s="55" t="s">
        <v>273</v>
      </c>
      <c r="B22" s="52">
        <v>3713</v>
      </c>
      <c r="C22" s="14">
        <v>647</v>
      </c>
      <c r="D22" s="52">
        <v>480</v>
      </c>
      <c r="E22" s="14">
        <v>2131</v>
      </c>
      <c r="F22" s="52">
        <v>312</v>
      </c>
      <c r="G22" s="147">
        <v>528</v>
      </c>
    </row>
    <row r="23" spans="1:7" ht="14.25" customHeight="1">
      <c r="A23" s="55"/>
      <c r="B23" s="52"/>
      <c r="C23" s="14"/>
      <c r="D23" s="52"/>
      <c r="E23" s="14"/>
      <c r="F23" s="52"/>
      <c r="G23" s="147"/>
    </row>
    <row r="24" spans="1:7" ht="14.25" customHeight="1">
      <c r="A24" s="55" t="s">
        <v>274</v>
      </c>
      <c r="B24" s="52">
        <v>4683</v>
      </c>
      <c r="C24" s="14">
        <v>1218</v>
      </c>
      <c r="D24" s="52">
        <v>614</v>
      </c>
      <c r="E24" s="14">
        <v>2365</v>
      </c>
      <c r="F24" s="52">
        <v>348</v>
      </c>
      <c r="G24" s="147">
        <v>525</v>
      </c>
    </row>
    <row r="25" spans="1:8" ht="14.25" customHeight="1">
      <c r="A25" s="55"/>
      <c r="B25" s="52"/>
      <c r="C25" s="14"/>
      <c r="D25" s="52"/>
      <c r="E25" s="14"/>
      <c r="F25" s="52"/>
      <c r="G25" s="147"/>
      <c r="H25" s="23"/>
    </row>
    <row r="26" spans="1:8" ht="14.25" customHeight="1">
      <c r="A26" s="55" t="s">
        <v>275</v>
      </c>
      <c r="B26" s="52">
        <v>7017</v>
      </c>
      <c r="C26" s="14">
        <v>3080</v>
      </c>
      <c r="D26" s="52">
        <v>912</v>
      </c>
      <c r="E26" s="14">
        <v>2602</v>
      </c>
      <c r="F26" s="52">
        <v>256</v>
      </c>
      <c r="G26" s="147">
        <v>497</v>
      </c>
      <c r="H26" s="23"/>
    </row>
    <row r="27" spans="1:8" ht="14.25" customHeight="1">
      <c r="A27" s="55"/>
      <c r="B27" s="52"/>
      <c r="C27" s="14"/>
      <c r="D27" s="52"/>
      <c r="E27" s="14"/>
      <c r="F27" s="52"/>
      <c r="G27" s="147"/>
      <c r="H27" s="23"/>
    </row>
    <row r="28" spans="1:8" ht="14.25" customHeight="1">
      <c r="A28" s="55" t="s">
        <v>276</v>
      </c>
      <c r="B28" s="52">
        <v>6917</v>
      </c>
      <c r="C28" s="14">
        <v>4368</v>
      </c>
      <c r="D28" s="52">
        <v>741</v>
      </c>
      <c r="E28" s="14">
        <v>1599</v>
      </c>
      <c r="F28" s="52">
        <v>98</v>
      </c>
      <c r="G28" s="147">
        <v>272</v>
      </c>
      <c r="H28" s="23"/>
    </row>
    <row r="29" spans="1:8" ht="14.25" customHeight="1">
      <c r="A29" s="55"/>
      <c r="B29" s="52"/>
      <c r="C29" s="14"/>
      <c r="D29" s="52"/>
      <c r="E29" s="14"/>
      <c r="F29" s="52"/>
      <c r="G29" s="147"/>
      <c r="H29" s="23"/>
    </row>
    <row r="30" spans="1:8" ht="14.25" customHeight="1">
      <c r="A30" s="55" t="s">
        <v>277</v>
      </c>
      <c r="B30" s="52">
        <v>5837</v>
      </c>
      <c r="C30" s="14">
        <v>4489</v>
      </c>
      <c r="D30" s="52">
        <v>553</v>
      </c>
      <c r="E30" s="14">
        <v>687</v>
      </c>
      <c r="F30" s="52">
        <v>32</v>
      </c>
      <c r="G30" s="147">
        <v>120</v>
      </c>
      <c r="H30" s="23"/>
    </row>
    <row r="31" spans="1:8" ht="14.25" customHeight="1">
      <c r="A31" s="55"/>
      <c r="B31" s="52"/>
      <c r="C31" s="14"/>
      <c r="D31" s="52"/>
      <c r="E31" s="14"/>
      <c r="F31" s="52"/>
      <c r="G31" s="147"/>
      <c r="H31" s="23"/>
    </row>
    <row r="32" spans="1:8" ht="14.25" customHeight="1">
      <c r="A32" s="55" t="s">
        <v>269</v>
      </c>
      <c r="B32" s="52">
        <v>10506</v>
      </c>
      <c r="C32" s="14">
        <v>9503</v>
      </c>
      <c r="D32" s="52">
        <v>545</v>
      </c>
      <c r="E32" s="14">
        <v>330</v>
      </c>
      <c r="F32" s="52">
        <v>14</v>
      </c>
      <c r="G32" s="180">
        <v>39</v>
      </c>
      <c r="H32" s="23"/>
    </row>
    <row r="33" spans="1:8" ht="7.5" customHeight="1">
      <c r="A33" s="146"/>
      <c r="B33" s="144"/>
      <c r="C33" s="9"/>
      <c r="D33" s="144"/>
      <c r="E33" s="9"/>
      <c r="F33" s="144"/>
      <c r="G33" s="9"/>
      <c r="H33" s="23"/>
    </row>
    <row r="34" spans="7:8" ht="12.75">
      <c r="G34" s="23"/>
      <c r="H34" s="23"/>
    </row>
    <row r="35" spans="1:7" ht="12.75">
      <c r="A35" s="213" t="s">
        <v>348</v>
      </c>
      <c r="G35" s="23"/>
    </row>
    <row r="36" spans="1:7" ht="12.75">
      <c r="A36" s="213" t="s">
        <v>347</v>
      </c>
      <c r="G36" s="23"/>
    </row>
    <row r="37" ht="12.75">
      <c r="G37" s="23"/>
    </row>
    <row r="38" ht="12.75">
      <c r="G38" s="23"/>
    </row>
    <row r="39" ht="12.75">
      <c r="G39" s="23"/>
    </row>
    <row r="40" spans="1:7" ht="12.75">
      <c r="A40" t="s">
        <v>278</v>
      </c>
      <c r="G40" s="23"/>
    </row>
    <row r="41" ht="12.75">
      <c r="G41" s="23"/>
    </row>
    <row r="42" spans="2:5" ht="22.5" customHeight="1">
      <c r="B42" s="263" t="s">
        <v>287</v>
      </c>
      <c r="C42" s="244"/>
      <c r="D42" s="245" t="s">
        <v>288</v>
      </c>
      <c r="E42" s="244"/>
    </row>
    <row r="43" spans="2:5" ht="22.5" customHeight="1">
      <c r="B43" s="162" t="s">
        <v>279</v>
      </c>
      <c r="C43" s="164">
        <v>906</v>
      </c>
      <c r="D43" s="163" t="s">
        <v>280</v>
      </c>
      <c r="E43" s="164">
        <v>1584</v>
      </c>
    </row>
    <row r="44" spans="2:5" ht="22.5" customHeight="1">
      <c r="B44" s="162" t="s">
        <v>280</v>
      </c>
      <c r="C44" s="164">
        <v>544</v>
      </c>
      <c r="D44" s="163" t="s">
        <v>284</v>
      </c>
      <c r="E44" s="164">
        <v>530</v>
      </c>
    </row>
    <row r="45" spans="2:7" ht="22.5" customHeight="1">
      <c r="B45" s="162" t="s">
        <v>283</v>
      </c>
      <c r="C45" s="164">
        <v>250</v>
      </c>
      <c r="D45" s="163" t="s">
        <v>283</v>
      </c>
      <c r="E45" s="164">
        <v>451</v>
      </c>
      <c r="G45" s="23"/>
    </row>
    <row r="46" spans="2:7" ht="22.5" customHeight="1">
      <c r="B46" s="162" t="s">
        <v>281</v>
      </c>
      <c r="C46" s="164">
        <v>222</v>
      </c>
      <c r="D46" s="163" t="s">
        <v>285</v>
      </c>
      <c r="E46" s="164">
        <v>441</v>
      </c>
      <c r="G46" s="23"/>
    </row>
    <row r="47" spans="2:5" ht="22.5" customHeight="1">
      <c r="B47" s="165" t="s">
        <v>282</v>
      </c>
      <c r="C47" s="27">
        <v>215</v>
      </c>
      <c r="D47" s="165" t="s">
        <v>286</v>
      </c>
      <c r="E47" s="27">
        <v>425</v>
      </c>
    </row>
    <row r="49" ht="12.75">
      <c r="E49" t="s">
        <v>346</v>
      </c>
    </row>
  </sheetData>
  <sheetProtection/>
  <mergeCells count="2">
    <mergeCell ref="B42:C42"/>
    <mergeCell ref="D42:E42"/>
  </mergeCells>
  <printOptions/>
  <pageMargins left="0.7874015748031497" right="0.3937007874015748" top="0.7874015748031497" bottom="0.5905511811023623" header="0.5905511811023623" footer="0.5905511811023623"/>
  <pageSetup firstPageNumber="18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showGridLines="0" zoomScalePageLayoutView="0" workbookViewId="0" topLeftCell="A1">
      <selection activeCell="K1" sqref="K1"/>
    </sheetView>
  </sheetViews>
  <sheetFormatPr defaultColWidth="9.00390625" defaultRowHeight="12.75"/>
  <cols>
    <col min="1" max="1" width="15.00390625" style="32" customWidth="1"/>
    <col min="2" max="2" width="9.375" style="32" customWidth="1"/>
    <col min="3" max="3" width="8.125" style="32" customWidth="1"/>
    <col min="4" max="4" width="1.25" style="32" customWidth="1"/>
    <col min="5" max="5" width="10.25390625" style="32" bestFit="1" customWidth="1"/>
    <col min="6" max="6" width="10.875" style="32" customWidth="1"/>
    <col min="7" max="8" width="10.25390625" style="32" bestFit="1" customWidth="1"/>
    <col min="9" max="9" width="4.25390625" style="32" customWidth="1"/>
    <col min="10" max="10" width="14.125" style="32" customWidth="1"/>
    <col min="11" max="16384" width="9.125" style="32" customWidth="1"/>
  </cols>
  <sheetData>
    <row r="1" spans="1:10" ht="15" customHeight="1">
      <c r="A1" s="43" t="s">
        <v>289</v>
      </c>
      <c r="I1" s="260" t="s">
        <v>159</v>
      </c>
      <c r="J1" s="260"/>
    </row>
    <row r="2" spans="9:10" ht="7.5" customHeight="1">
      <c r="I2" s="261"/>
      <c r="J2" s="261"/>
    </row>
    <row r="3" spans="1:10" ht="22.5" customHeight="1">
      <c r="A3" s="312"/>
      <c r="B3" s="227" t="s">
        <v>154</v>
      </c>
      <c r="C3" s="227"/>
      <c r="D3" s="227"/>
      <c r="E3" s="227" t="s">
        <v>363</v>
      </c>
      <c r="F3" s="227"/>
      <c r="G3" s="227"/>
      <c r="H3" s="227"/>
      <c r="I3" s="312"/>
      <c r="J3" s="312"/>
    </row>
    <row r="4" spans="1:10" ht="22.5" customHeight="1">
      <c r="A4" s="313"/>
      <c r="B4" s="227" t="s">
        <v>149</v>
      </c>
      <c r="C4" s="227" t="s">
        <v>150</v>
      </c>
      <c r="D4" s="227"/>
      <c r="E4" s="227" t="s">
        <v>2</v>
      </c>
      <c r="F4" s="227" t="s">
        <v>155</v>
      </c>
      <c r="G4" s="227"/>
      <c r="H4" s="227"/>
      <c r="I4" s="313"/>
      <c r="J4" s="313"/>
    </row>
    <row r="5" spans="1:10" ht="22.5" customHeight="1">
      <c r="A5" s="305"/>
      <c r="B5" s="227"/>
      <c r="C5" s="227"/>
      <c r="D5" s="227"/>
      <c r="E5" s="227"/>
      <c r="F5" s="3" t="s">
        <v>55</v>
      </c>
      <c r="G5" s="3" t="s">
        <v>3</v>
      </c>
      <c r="H5" s="3" t="s">
        <v>4</v>
      </c>
      <c r="I5" s="305"/>
      <c r="J5" s="305"/>
    </row>
    <row r="6" spans="2:10" ht="7.5" customHeight="1">
      <c r="B6" s="37"/>
      <c r="C6" s="314"/>
      <c r="D6" s="314"/>
      <c r="E6" s="37"/>
      <c r="G6" s="37"/>
      <c r="H6" s="37"/>
      <c r="I6" s="317"/>
      <c r="J6" s="317"/>
    </row>
    <row r="7" spans="1:10" ht="15" customHeight="1">
      <c r="A7" s="17" t="s">
        <v>359</v>
      </c>
      <c r="B7" s="143">
        <v>31940</v>
      </c>
      <c r="C7" s="308">
        <v>74907</v>
      </c>
      <c r="D7" s="309"/>
      <c r="E7" s="143">
        <v>34575</v>
      </c>
      <c r="F7" s="96">
        <v>74198</v>
      </c>
      <c r="G7" s="143">
        <v>34841</v>
      </c>
      <c r="H7" s="143">
        <v>39357</v>
      </c>
      <c r="I7" s="303">
        <v>100.96</v>
      </c>
      <c r="J7" s="304"/>
    </row>
    <row r="8" spans="1:10" ht="15" customHeight="1">
      <c r="A8" s="17"/>
      <c r="B8" s="93"/>
      <c r="C8" s="96"/>
      <c r="D8" s="96"/>
      <c r="E8" s="93"/>
      <c r="F8" s="96"/>
      <c r="G8" s="93"/>
      <c r="H8" s="93"/>
      <c r="I8" s="55"/>
      <c r="J8" s="55"/>
    </row>
    <row r="9" spans="1:10" ht="15" customHeight="1">
      <c r="A9" s="17" t="s">
        <v>318</v>
      </c>
      <c r="B9" s="143">
        <v>31950</v>
      </c>
      <c r="C9" s="308">
        <v>74553</v>
      </c>
      <c r="D9" s="309"/>
      <c r="E9" s="143">
        <v>34727</v>
      </c>
      <c r="F9" s="96">
        <v>73884</v>
      </c>
      <c r="G9" s="143">
        <v>34712</v>
      </c>
      <c r="H9" s="143">
        <v>39172</v>
      </c>
      <c r="I9" s="303">
        <v>100.91</v>
      </c>
      <c r="J9" s="304"/>
    </row>
    <row r="10" spans="1:10" ht="15" customHeight="1">
      <c r="A10" s="17"/>
      <c r="B10" s="38"/>
      <c r="C10" s="94"/>
      <c r="D10" s="95"/>
      <c r="E10" s="38"/>
      <c r="F10" s="38"/>
      <c r="G10" s="38"/>
      <c r="H10" s="38"/>
      <c r="I10" s="169"/>
      <c r="J10" s="55"/>
    </row>
    <row r="11" spans="1:10" ht="15" customHeight="1">
      <c r="A11" s="17" t="s">
        <v>324</v>
      </c>
      <c r="B11" s="143">
        <v>32003</v>
      </c>
      <c r="C11" s="308">
        <v>74228</v>
      </c>
      <c r="D11" s="309"/>
      <c r="E11" s="143">
        <v>34884</v>
      </c>
      <c r="F11" s="96">
        <v>73565</v>
      </c>
      <c r="G11" s="143">
        <v>34619</v>
      </c>
      <c r="H11" s="143">
        <v>38946</v>
      </c>
      <c r="I11" s="303">
        <v>100.9</v>
      </c>
      <c r="J11" s="304"/>
    </row>
    <row r="12" spans="1:8" ht="15" customHeight="1">
      <c r="A12" s="17"/>
      <c r="B12" s="38"/>
      <c r="D12" s="36"/>
      <c r="E12" s="38"/>
      <c r="F12" s="38"/>
      <c r="G12" s="38"/>
      <c r="H12" s="38"/>
    </row>
    <row r="13" spans="1:10" ht="15" customHeight="1">
      <c r="A13" s="17" t="s">
        <v>351</v>
      </c>
      <c r="B13" s="143">
        <v>31994</v>
      </c>
      <c r="C13" s="308">
        <v>73741</v>
      </c>
      <c r="D13" s="309"/>
      <c r="E13" s="143">
        <v>34860</v>
      </c>
      <c r="F13" s="96">
        <v>72851</v>
      </c>
      <c r="G13" s="143">
        <v>34321</v>
      </c>
      <c r="H13" s="143">
        <v>38530</v>
      </c>
      <c r="I13" s="303">
        <v>101.2</v>
      </c>
      <c r="J13" s="304"/>
    </row>
    <row r="14" spans="1:8" ht="15" customHeight="1">
      <c r="A14" s="17"/>
      <c r="B14" s="38"/>
      <c r="D14" s="36"/>
      <c r="E14" s="38"/>
      <c r="F14" s="38"/>
      <c r="G14" s="38"/>
      <c r="H14" s="38"/>
    </row>
    <row r="15" spans="1:10" ht="15" customHeight="1">
      <c r="A15" s="17" t="s">
        <v>358</v>
      </c>
      <c r="B15" s="143">
        <v>31932</v>
      </c>
      <c r="C15" s="308">
        <v>73238</v>
      </c>
      <c r="D15" s="309"/>
      <c r="E15" s="143">
        <v>34927</v>
      </c>
      <c r="F15" s="96">
        <v>72224</v>
      </c>
      <c r="G15" s="143">
        <v>34071</v>
      </c>
      <c r="H15" s="143">
        <v>38153</v>
      </c>
      <c r="I15" s="303">
        <v>101.4</v>
      </c>
      <c r="J15" s="304"/>
    </row>
    <row r="16" spans="1:10" ht="7.5" customHeight="1">
      <c r="A16" s="40"/>
      <c r="B16" s="41"/>
      <c r="C16" s="305"/>
      <c r="D16" s="305"/>
      <c r="E16" s="41"/>
      <c r="F16" s="40"/>
      <c r="G16" s="41"/>
      <c r="H16" s="41"/>
      <c r="I16" s="226"/>
      <c r="J16" s="226"/>
    </row>
    <row r="17" ht="7.5" customHeight="1"/>
    <row r="18" spans="8:10" ht="15" customHeight="1">
      <c r="H18" s="262" t="s">
        <v>44</v>
      </c>
      <c r="I18" s="262"/>
      <c r="J18" s="262"/>
    </row>
    <row r="19" ht="75" customHeight="1"/>
    <row r="20" spans="1:10" ht="15" customHeight="1">
      <c r="A20" s="43" t="s">
        <v>362</v>
      </c>
      <c r="I20" s="260" t="s">
        <v>159</v>
      </c>
      <c r="J20" s="260"/>
    </row>
    <row r="21" spans="9:10" ht="7.5" customHeight="1">
      <c r="I21" s="261"/>
      <c r="J21" s="261"/>
    </row>
    <row r="22" spans="1:10" ht="25.5" customHeight="1">
      <c r="A22" s="312"/>
      <c r="B22" s="315" t="s">
        <v>364</v>
      </c>
      <c r="C22" s="245" t="s">
        <v>158</v>
      </c>
      <c r="D22" s="245"/>
      <c r="E22" s="245"/>
      <c r="F22" s="245"/>
      <c r="G22" s="245"/>
      <c r="H22" s="245"/>
      <c r="I22" s="245"/>
      <c r="J22" s="245"/>
    </row>
    <row r="23" spans="1:10" ht="25.5" customHeight="1">
      <c r="A23" s="305"/>
      <c r="B23" s="316"/>
      <c r="C23" s="263" t="s">
        <v>55</v>
      </c>
      <c r="D23" s="244"/>
      <c r="E23" s="45" t="s">
        <v>156</v>
      </c>
      <c r="F23" s="44" t="s">
        <v>151</v>
      </c>
      <c r="G23" s="3" t="s">
        <v>157</v>
      </c>
      <c r="H23" s="227" t="s">
        <v>152</v>
      </c>
      <c r="I23" s="227"/>
      <c r="J23" s="30" t="s">
        <v>153</v>
      </c>
    </row>
    <row r="24" spans="2:9" ht="7.5" customHeight="1">
      <c r="B24" s="37"/>
      <c r="E24" s="170"/>
      <c r="F24" s="170"/>
      <c r="G24" s="37"/>
      <c r="H24" s="254"/>
      <c r="I24" s="256"/>
    </row>
    <row r="25" spans="1:10" ht="15" customHeight="1">
      <c r="A25" s="17" t="s">
        <v>360</v>
      </c>
      <c r="B25" s="136">
        <v>449</v>
      </c>
      <c r="C25" s="310">
        <v>506</v>
      </c>
      <c r="D25" s="311"/>
      <c r="E25" s="184">
        <v>119</v>
      </c>
      <c r="F25" s="184">
        <v>64</v>
      </c>
      <c r="G25" s="136">
        <v>22</v>
      </c>
      <c r="H25" s="306">
        <v>244</v>
      </c>
      <c r="I25" s="307"/>
      <c r="J25" s="137">
        <v>57</v>
      </c>
    </row>
    <row r="26" spans="1:10" ht="15" customHeight="1">
      <c r="A26" s="17"/>
      <c r="B26" s="93"/>
      <c r="C26" s="14"/>
      <c r="E26" s="147"/>
      <c r="F26" s="94"/>
      <c r="G26" s="93"/>
      <c r="H26" s="94"/>
      <c r="I26" s="95"/>
      <c r="J26" s="96"/>
    </row>
    <row r="27" spans="1:10" ht="15" customHeight="1">
      <c r="A27" s="17" t="s">
        <v>318</v>
      </c>
      <c r="B27" s="136">
        <v>422</v>
      </c>
      <c r="C27" s="310">
        <v>474</v>
      </c>
      <c r="D27" s="311"/>
      <c r="E27" s="184">
        <v>109</v>
      </c>
      <c r="F27" s="184">
        <v>67</v>
      </c>
      <c r="G27" s="136">
        <v>19</v>
      </c>
      <c r="H27" s="306">
        <v>222</v>
      </c>
      <c r="I27" s="307"/>
      <c r="J27" s="137">
        <v>57</v>
      </c>
    </row>
    <row r="28" spans="1:10" ht="15" customHeight="1">
      <c r="A28" s="17"/>
      <c r="B28" s="93"/>
      <c r="C28" s="14"/>
      <c r="E28" s="147"/>
      <c r="F28" s="147"/>
      <c r="G28" s="93"/>
      <c r="H28" s="94"/>
      <c r="I28" s="95"/>
      <c r="J28" s="96"/>
    </row>
    <row r="29" spans="1:10" ht="15" customHeight="1">
      <c r="A29" s="17" t="s">
        <v>324</v>
      </c>
      <c r="B29" s="136">
        <v>390</v>
      </c>
      <c r="C29" s="310">
        <v>449</v>
      </c>
      <c r="D29" s="311"/>
      <c r="E29" s="184">
        <v>103</v>
      </c>
      <c r="F29" s="184">
        <v>64</v>
      </c>
      <c r="G29" s="136">
        <v>19</v>
      </c>
      <c r="H29" s="306">
        <v>206</v>
      </c>
      <c r="I29" s="307"/>
      <c r="J29" s="137">
        <v>57</v>
      </c>
    </row>
    <row r="30" spans="1:10" ht="15" customHeight="1">
      <c r="A30" s="17"/>
      <c r="B30" s="97"/>
      <c r="C30" s="318"/>
      <c r="D30" s="313"/>
      <c r="E30" s="38"/>
      <c r="F30" s="34"/>
      <c r="G30" s="97"/>
      <c r="H30" s="34"/>
      <c r="I30" s="92"/>
      <c r="J30" s="34"/>
    </row>
    <row r="31" spans="1:10" ht="15" customHeight="1">
      <c r="A31" s="17" t="s">
        <v>351</v>
      </c>
      <c r="B31" s="136">
        <v>383</v>
      </c>
      <c r="C31" s="319">
        <v>435</v>
      </c>
      <c r="D31" s="320"/>
      <c r="E31" s="184">
        <v>106</v>
      </c>
      <c r="F31" s="184">
        <v>68</v>
      </c>
      <c r="G31" s="136">
        <v>18</v>
      </c>
      <c r="H31" s="306">
        <v>190</v>
      </c>
      <c r="I31" s="307"/>
      <c r="J31" s="137">
        <v>53</v>
      </c>
    </row>
    <row r="32" spans="1:10" ht="15" customHeight="1">
      <c r="A32" s="17"/>
      <c r="B32" s="97"/>
      <c r="C32" s="318"/>
      <c r="D32" s="313"/>
      <c r="E32" s="38"/>
      <c r="F32" s="34"/>
      <c r="G32" s="97"/>
      <c r="H32" s="34"/>
      <c r="I32" s="92"/>
      <c r="J32" s="34"/>
    </row>
    <row r="33" spans="1:10" ht="15" customHeight="1">
      <c r="A33" s="17" t="s">
        <v>358</v>
      </c>
      <c r="B33" s="136">
        <v>382</v>
      </c>
      <c r="C33" s="319">
        <v>440</v>
      </c>
      <c r="D33" s="320"/>
      <c r="E33" s="184">
        <v>104</v>
      </c>
      <c r="F33" s="184">
        <v>66</v>
      </c>
      <c r="G33" s="136">
        <v>21</v>
      </c>
      <c r="H33" s="306">
        <v>191</v>
      </c>
      <c r="I33" s="307"/>
      <c r="J33" s="137">
        <v>58</v>
      </c>
    </row>
    <row r="34" spans="1:10" ht="7.5" customHeight="1">
      <c r="A34" s="40"/>
      <c r="B34" s="41"/>
      <c r="C34" s="40"/>
      <c r="D34" s="50"/>
      <c r="E34" s="183"/>
      <c r="F34" s="183"/>
      <c r="G34" s="41"/>
      <c r="H34" s="255"/>
      <c r="I34" s="258"/>
      <c r="J34" s="40"/>
    </row>
    <row r="35" ht="7.5" customHeight="1"/>
    <row r="36" ht="15" customHeight="1">
      <c r="A36" s="32" t="s">
        <v>365</v>
      </c>
    </row>
    <row r="37" ht="12.75">
      <c r="A37" s="32" t="s">
        <v>367</v>
      </c>
    </row>
    <row r="38" spans="6:10" ht="12.75">
      <c r="F38" s="61"/>
      <c r="G38" s="61"/>
      <c r="H38" s="262" t="s">
        <v>44</v>
      </c>
      <c r="I38" s="262"/>
      <c r="J38" s="262"/>
    </row>
  </sheetData>
  <sheetProtection/>
  <mergeCells count="45">
    <mergeCell ref="H27:I27"/>
    <mergeCell ref="C32:D32"/>
    <mergeCell ref="C33:D33"/>
    <mergeCell ref="H33:I33"/>
    <mergeCell ref="H29:I29"/>
    <mergeCell ref="C31:D31"/>
    <mergeCell ref="H31:I31"/>
    <mergeCell ref="C30:D30"/>
    <mergeCell ref="C29:D29"/>
    <mergeCell ref="C27:D27"/>
    <mergeCell ref="B4:B5"/>
    <mergeCell ref="H23:I23"/>
    <mergeCell ref="I6:J6"/>
    <mergeCell ref="I7:J7"/>
    <mergeCell ref="C9:D9"/>
    <mergeCell ref="I3:J5"/>
    <mergeCell ref="C11:D11"/>
    <mergeCell ref="I11:J11"/>
    <mergeCell ref="C13:D13"/>
    <mergeCell ref="I13:J13"/>
    <mergeCell ref="H38:J38"/>
    <mergeCell ref="H34:I34"/>
    <mergeCell ref="B3:D3"/>
    <mergeCell ref="A3:A5"/>
    <mergeCell ref="C7:D7"/>
    <mergeCell ref="C4:D5"/>
    <mergeCell ref="C6:D6"/>
    <mergeCell ref="A22:A23"/>
    <mergeCell ref="C22:J22"/>
    <mergeCell ref="B22:B23"/>
    <mergeCell ref="C16:D16"/>
    <mergeCell ref="H25:I25"/>
    <mergeCell ref="C23:D23"/>
    <mergeCell ref="C15:D15"/>
    <mergeCell ref="I15:J15"/>
    <mergeCell ref="C25:D25"/>
    <mergeCell ref="I1:J2"/>
    <mergeCell ref="H24:I24"/>
    <mergeCell ref="I16:J16"/>
    <mergeCell ref="H18:J18"/>
    <mergeCell ref="E3:H3"/>
    <mergeCell ref="E4:E5"/>
    <mergeCell ref="F4:H4"/>
    <mergeCell ref="I20:J21"/>
    <mergeCell ref="I9:J9"/>
  </mergeCells>
  <printOptions/>
  <pageMargins left="0.7874015748031497" right="0.3937007874015748" top="0.7874015748031497" bottom="0.5905511811023623" header="0.5905511811023623" footer="0.5905511811023623"/>
  <pageSetup firstPageNumber="1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3"/>
  <sheetViews>
    <sheetView showGridLines="0" zoomScalePageLayoutView="0" workbookViewId="0" topLeftCell="A1">
      <selection activeCell="J1" sqref="J1"/>
    </sheetView>
  </sheetViews>
  <sheetFormatPr defaultColWidth="9.00390625" defaultRowHeight="12.75"/>
  <cols>
    <col min="1" max="1" width="2.375" style="32" customWidth="1"/>
    <col min="2" max="2" width="17.125" style="32" customWidth="1"/>
    <col min="3" max="3" width="2.625" style="32" customWidth="1"/>
    <col min="4" max="9" width="10.75390625" style="32" customWidth="1"/>
    <col min="10" max="16384" width="9.125" style="32" customWidth="1"/>
  </cols>
  <sheetData>
    <row r="1" spans="1:9" ht="15" customHeight="1">
      <c r="A1" s="322" t="s">
        <v>290</v>
      </c>
      <c r="B1" s="322"/>
      <c r="C1" s="322"/>
      <c r="D1" s="322"/>
      <c r="E1" s="322"/>
      <c r="H1" s="260" t="s">
        <v>211</v>
      </c>
      <c r="I1" s="260"/>
    </row>
    <row r="2" spans="8:9" ht="7.5" customHeight="1">
      <c r="H2" s="260"/>
      <c r="I2" s="260"/>
    </row>
    <row r="3" spans="1:9" ht="25.5" customHeight="1">
      <c r="A3" s="312"/>
      <c r="B3" s="312"/>
      <c r="C3" s="312"/>
      <c r="D3" s="227" t="s">
        <v>205</v>
      </c>
      <c r="E3" s="227"/>
      <c r="F3" s="227"/>
      <c r="G3" s="263" t="s">
        <v>206</v>
      </c>
      <c r="H3" s="245"/>
      <c r="I3" s="245"/>
    </row>
    <row r="4" spans="1:9" ht="25.5" customHeight="1">
      <c r="A4" s="305"/>
      <c r="B4" s="305"/>
      <c r="C4" s="305"/>
      <c r="D4" s="12" t="s">
        <v>325</v>
      </c>
      <c r="E4" s="12" t="s">
        <v>352</v>
      </c>
      <c r="F4" s="12" t="s">
        <v>361</v>
      </c>
      <c r="G4" s="12" t="s">
        <v>325</v>
      </c>
      <c r="H4" s="12" t="s">
        <v>352</v>
      </c>
      <c r="I4" s="12" t="s">
        <v>361</v>
      </c>
    </row>
    <row r="5" spans="3:9" ht="7.5" customHeight="1">
      <c r="C5" s="35"/>
      <c r="D5" s="37"/>
      <c r="E5" s="37"/>
      <c r="F5" s="37"/>
      <c r="G5" s="170"/>
      <c r="H5" s="170"/>
      <c r="I5" s="170"/>
    </row>
    <row r="6" spans="2:10" ht="12.75">
      <c r="B6" s="55" t="s">
        <v>204</v>
      </c>
      <c r="C6" s="36"/>
      <c r="D6" s="175">
        <v>2440</v>
      </c>
      <c r="E6" s="175">
        <v>2183</v>
      </c>
      <c r="F6" s="175">
        <v>2265</v>
      </c>
      <c r="G6" s="203">
        <v>2249</v>
      </c>
      <c r="H6" s="203">
        <v>2265</v>
      </c>
      <c r="I6" s="203">
        <v>2286</v>
      </c>
      <c r="J6" s="61"/>
    </row>
    <row r="7" spans="3:9" ht="12.75">
      <c r="C7" s="36"/>
      <c r="D7" s="152"/>
      <c r="E7" s="152"/>
      <c r="F7" s="152"/>
      <c r="G7" s="203"/>
      <c r="H7" s="203"/>
      <c r="I7" s="203"/>
    </row>
    <row r="8" spans="2:9" ht="15" customHeight="1">
      <c r="B8" s="64" t="s">
        <v>160</v>
      </c>
      <c r="C8" s="36"/>
      <c r="D8" s="152">
        <v>18</v>
      </c>
      <c r="E8" s="152">
        <v>17</v>
      </c>
      <c r="F8" s="152">
        <v>11</v>
      </c>
      <c r="G8" s="175">
        <v>19</v>
      </c>
      <c r="H8" s="175">
        <v>25</v>
      </c>
      <c r="I8" s="175">
        <v>22</v>
      </c>
    </row>
    <row r="9" spans="2:9" ht="15" customHeight="1">
      <c r="B9" s="64" t="s">
        <v>161</v>
      </c>
      <c r="C9" s="36"/>
      <c r="D9" s="152">
        <v>6</v>
      </c>
      <c r="E9" s="152">
        <v>7</v>
      </c>
      <c r="F9" s="152">
        <v>3</v>
      </c>
      <c r="G9" s="175">
        <v>11</v>
      </c>
      <c r="H9" s="175">
        <v>15</v>
      </c>
      <c r="I9" s="175">
        <v>6</v>
      </c>
    </row>
    <row r="10" spans="2:9" ht="15" customHeight="1">
      <c r="B10" s="64" t="s">
        <v>162</v>
      </c>
      <c r="C10" s="36"/>
      <c r="D10" s="152">
        <v>8</v>
      </c>
      <c r="E10" s="152">
        <v>3</v>
      </c>
      <c r="F10" s="152">
        <v>1</v>
      </c>
      <c r="G10" s="175">
        <v>7</v>
      </c>
      <c r="H10" s="175">
        <v>5</v>
      </c>
      <c r="I10" s="175">
        <v>1</v>
      </c>
    </row>
    <row r="11" spans="2:9" ht="15" customHeight="1">
      <c r="B11" s="64" t="s">
        <v>163</v>
      </c>
      <c r="C11" s="36"/>
      <c r="D11" s="152">
        <v>18</v>
      </c>
      <c r="E11" s="152">
        <v>4</v>
      </c>
      <c r="F11" s="152">
        <v>13</v>
      </c>
      <c r="G11" s="175">
        <v>9</v>
      </c>
      <c r="H11" s="175">
        <v>7</v>
      </c>
      <c r="I11" s="175">
        <v>8</v>
      </c>
    </row>
    <row r="12" spans="2:9" ht="15" customHeight="1">
      <c r="B12" s="64" t="s">
        <v>164</v>
      </c>
      <c r="C12" s="36"/>
      <c r="D12" s="152">
        <v>6</v>
      </c>
      <c r="E12" s="152">
        <v>6</v>
      </c>
      <c r="F12" s="152">
        <v>4</v>
      </c>
      <c r="G12" s="175">
        <v>2</v>
      </c>
      <c r="H12" s="175">
        <v>4</v>
      </c>
      <c r="I12" s="175">
        <v>2</v>
      </c>
    </row>
    <row r="13" spans="2:9" ht="15" customHeight="1">
      <c r="B13" s="64" t="s">
        <v>165</v>
      </c>
      <c r="C13" s="36"/>
      <c r="D13" s="152">
        <v>7</v>
      </c>
      <c r="E13" s="152">
        <v>2</v>
      </c>
      <c r="F13" s="52" t="s">
        <v>306</v>
      </c>
      <c r="G13" s="175">
        <v>6</v>
      </c>
      <c r="H13" s="175">
        <v>7</v>
      </c>
      <c r="I13" s="175">
        <v>2</v>
      </c>
    </row>
    <row r="14" spans="2:9" ht="15" customHeight="1">
      <c r="B14" s="64" t="s">
        <v>166</v>
      </c>
      <c r="C14" s="36"/>
      <c r="D14" s="152">
        <v>20</v>
      </c>
      <c r="E14" s="152">
        <v>7</v>
      </c>
      <c r="F14" s="152">
        <v>9</v>
      </c>
      <c r="G14" s="175">
        <v>14</v>
      </c>
      <c r="H14" s="175">
        <v>10</v>
      </c>
      <c r="I14" s="175">
        <v>17</v>
      </c>
    </row>
    <row r="15" spans="2:9" ht="15" customHeight="1">
      <c r="B15" s="64" t="s">
        <v>167</v>
      </c>
      <c r="C15" s="36"/>
      <c r="D15" s="152">
        <v>14</v>
      </c>
      <c r="E15" s="152">
        <v>27</v>
      </c>
      <c r="F15" s="152">
        <v>12</v>
      </c>
      <c r="G15" s="175">
        <v>17</v>
      </c>
      <c r="H15" s="175">
        <v>14</v>
      </c>
      <c r="I15" s="175">
        <v>21</v>
      </c>
    </row>
    <row r="16" spans="2:9" ht="15" customHeight="1">
      <c r="B16" s="64" t="s">
        <v>168</v>
      </c>
      <c r="C16" s="36"/>
      <c r="D16" s="152">
        <v>27</v>
      </c>
      <c r="E16" s="152">
        <v>26</v>
      </c>
      <c r="F16" s="152">
        <v>37</v>
      </c>
      <c r="G16" s="175">
        <v>18</v>
      </c>
      <c r="H16" s="175">
        <v>17</v>
      </c>
      <c r="I16" s="175">
        <v>24</v>
      </c>
    </row>
    <row r="17" spans="2:9" ht="15" customHeight="1">
      <c r="B17" s="64" t="s">
        <v>169</v>
      </c>
      <c r="C17" s="36"/>
      <c r="D17" s="152">
        <v>10</v>
      </c>
      <c r="E17" s="152">
        <v>11</v>
      </c>
      <c r="F17" s="152">
        <v>7</v>
      </c>
      <c r="G17" s="175">
        <v>15</v>
      </c>
      <c r="H17" s="175">
        <v>14</v>
      </c>
      <c r="I17" s="175">
        <v>15</v>
      </c>
    </row>
    <row r="18" spans="2:9" ht="15" customHeight="1">
      <c r="B18" s="64" t="s">
        <v>170</v>
      </c>
      <c r="C18" s="36"/>
      <c r="D18" s="152">
        <v>80</v>
      </c>
      <c r="E18" s="152">
        <v>99</v>
      </c>
      <c r="F18" s="152">
        <v>99</v>
      </c>
      <c r="G18" s="175">
        <v>100</v>
      </c>
      <c r="H18" s="175">
        <v>99</v>
      </c>
      <c r="I18" s="175">
        <v>103</v>
      </c>
    </row>
    <row r="19" spans="2:9" ht="15" customHeight="1">
      <c r="B19" s="64" t="s">
        <v>171</v>
      </c>
      <c r="C19" s="36"/>
      <c r="D19" s="152">
        <v>85</v>
      </c>
      <c r="E19" s="152">
        <v>97</v>
      </c>
      <c r="F19" s="152">
        <v>87</v>
      </c>
      <c r="G19" s="175">
        <v>90</v>
      </c>
      <c r="H19" s="175">
        <v>95</v>
      </c>
      <c r="I19" s="175">
        <v>85</v>
      </c>
    </row>
    <row r="20" spans="2:9" ht="15" customHeight="1">
      <c r="B20" s="64" t="s">
        <v>172</v>
      </c>
      <c r="C20" s="36"/>
      <c r="D20" s="152">
        <v>471</v>
      </c>
      <c r="E20" s="152">
        <v>412</v>
      </c>
      <c r="F20" s="152">
        <v>483</v>
      </c>
      <c r="G20" s="175">
        <v>341</v>
      </c>
      <c r="H20" s="175">
        <v>370</v>
      </c>
      <c r="I20" s="175">
        <v>366</v>
      </c>
    </row>
    <row r="21" spans="2:9" ht="15" customHeight="1">
      <c r="B21" s="64" t="s">
        <v>173</v>
      </c>
      <c r="C21" s="36"/>
      <c r="D21" s="152">
        <v>470</v>
      </c>
      <c r="E21" s="152">
        <v>429</v>
      </c>
      <c r="F21" s="152">
        <v>496</v>
      </c>
      <c r="G21" s="175">
        <v>441</v>
      </c>
      <c r="H21" s="175">
        <v>442</v>
      </c>
      <c r="I21" s="175">
        <v>446</v>
      </c>
    </row>
    <row r="22" spans="2:9" ht="15" customHeight="1">
      <c r="B22" s="64" t="s">
        <v>174</v>
      </c>
      <c r="C22" s="36"/>
      <c r="D22" s="152">
        <v>6</v>
      </c>
      <c r="E22" s="152">
        <v>5</v>
      </c>
      <c r="F22" s="152">
        <v>11</v>
      </c>
      <c r="G22" s="175">
        <v>8</v>
      </c>
      <c r="H22" s="175">
        <v>10</v>
      </c>
      <c r="I22" s="175">
        <v>11</v>
      </c>
    </row>
    <row r="23" spans="2:9" ht="15" customHeight="1">
      <c r="B23" s="64" t="s">
        <v>175</v>
      </c>
      <c r="C23" s="36"/>
      <c r="D23" s="152">
        <v>3</v>
      </c>
      <c r="E23" s="152">
        <v>4</v>
      </c>
      <c r="F23" s="152">
        <v>3</v>
      </c>
      <c r="G23" s="175">
        <v>1</v>
      </c>
      <c r="H23" s="175">
        <v>1</v>
      </c>
      <c r="I23" s="175">
        <v>2</v>
      </c>
    </row>
    <row r="24" spans="2:9" ht="15" customHeight="1">
      <c r="B24" s="64" t="s">
        <v>176</v>
      </c>
      <c r="C24" s="36"/>
      <c r="D24" s="52" t="s">
        <v>306</v>
      </c>
      <c r="E24" s="52" t="s">
        <v>306</v>
      </c>
      <c r="F24" s="52">
        <v>10</v>
      </c>
      <c r="G24" s="175">
        <v>4</v>
      </c>
      <c r="H24" s="175">
        <v>2</v>
      </c>
      <c r="I24" s="175">
        <v>9</v>
      </c>
    </row>
    <row r="25" spans="2:9" ht="15" customHeight="1">
      <c r="B25" s="64" t="s">
        <v>177</v>
      </c>
      <c r="C25" s="36"/>
      <c r="D25" s="52">
        <v>2</v>
      </c>
      <c r="E25" s="52">
        <v>2</v>
      </c>
      <c r="F25" s="52">
        <v>4</v>
      </c>
      <c r="G25" s="147">
        <v>3</v>
      </c>
      <c r="H25" s="147">
        <v>3</v>
      </c>
      <c r="I25" s="147">
        <v>3</v>
      </c>
    </row>
    <row r="26" spans="2:9" ht="15" customHeight="1">
      <c r="B26" s="64" t="s">
        <v>178</v>
      </c>
      <c r="C26" s="36"/>
      <c r="D26" s="152">
        <v>30</v>
      </c>
      <c r="E26" s="152">
        <v>20</v>
      </c>
      <c r="F26" s="152">
        <v>21</v>
      </c>
      <c r="G26" s="175">
        <v>29</v>
      </c>
      <c r="H26" s="175">
        <v>20</v>
      </c>
      <c r="I26" s="175">
        <v>16</v>
      </c>
    </row>
    <row r="27" spans="2:9" ht="15" customHeight="1">
      <c r="B27" s="64" t="s">
        <v>179</v>
      </c>
      <c r="C27" s="36"/>
      <c r="D27" s="152">
        <v>30</v>
      </c>
      <c r="E27" s="152">
        <v>22</v>
      </c>
      <c r="F27" s="152">
        <v>24</v>
      </c>
      <c r="G27" s="175">
        <v>27</v>
      </c>
      <c r="H27" s="175">
        <v>31</v>
      </c>
      <c r="I27" s="175">
        <v>29</v>
      </c>
    </row>
    <row r="28" spans="2:9" ht="15" customHeight="1">
      <c r="B28" s="64" t="s">
        <v>180</v>
      </c>
      <c r="C28" s="36"/>
      <c r="D28" s="152">
        <v>9</v>
      </c>
      <c r="E28" s="152">
        <v>9</v>
      </c>
      <c r="F28" s="152">
        <v>10</v>
      </c>
      <c r="G28" s="175">
        <v>14</v>
      </c>
      <c r="H28" s="175">
        <v>16</v>
      </c>
      <c r="I28" s="175">
        <v>15</v>
      </c>
    </row>
    <row r="29" spans="2:9" ht="15" customHeight="1">
      <c r="B29" s="64" t="s">
        <v>181</v>
      </c>
      <c r="C29" s="36"/>
      <c r="D29" s="152">
        <v>803</v>
      </c>
      <c r="E29" s="152">
        <v>698</v>
      </c>
      <c r="F29" s="152">
        <v>608</v>
      </c>
      <c r="G29" s="175">
        <v>767</v>
      </c>
      <c r="H29" s="175">
        <v>741</v>
      </c>
      <c r="I29" s="175">
        <v>740</v>
      </c>
    </row>
    <row r="30" spans="2:9" ht="15" customHeight="1">
      <c r="B30" s="64" t="s">
        <v>182</v>
      </c>
      <c r="C30" s="36"/>
      <c r="D30" s="152">
        <v>35</v>
      </c>
      <c r="E30" s="152">
        <v>47</v>
      </c>
      <c r="F30" s="152">
        <v>44</v>
      </c>
      <c r="G30" s="175">
        <v>34</v>
      </c>
      <c r="H30" s="175">
        <v>58</v>
      </c>
      <c r="I30" s="175">
        <v>64</v>
      </c>
    </row>
    <row r="31" spans="2:9" ht="15" customHeight="1">
      <c r="B31" s="64" t="s">
        <v>183</v>
      </c>
      <c r="C31" s="36"/>
      <c r="D31" s="152">
        <v>14</v>
      </c>
      <c r="E31" s="152">
        <v>11</v>
      </c>
      <c r="F31" s="152">
        <v>15</v>
      </c>
      <c r="G31" s="175">
        <v>15</v>
      </c>
      <c r="H31" s="175">
        <v>13</v>
      </c>
      <c r="I31" s="175">
        <v>14</v>
      </c>
    </row>
    <row r="32" spans="2:9" ht="15" customHeight="1">
      <c r="B32" s="64" t="s">
        <v>184</v>
      </c>
      <c r="C32" s="36"/>
      <c r="D32" s="152">
        <v>4</v>
      </c>
      <c r="E32" s="152">
        <v>1</v>
      </c>
      <c r="F32" s="152">
        <v>9</v>
      </c>
      <c r="G32" s="175">
        <v>6</v>
      </c>
      <c r="H32" s="175">
        <v>5</v>
      </c>
      <c r="I32" s="175">
        <v>2</v>
      </c>
    </row>
    <row r="33" spans="2:9" ht="15" customHeight="1">
      <c r="B33" s="64" t="s">
        <v>185</v>
      </c>
      <c r="C33" s="36"/>
      <c r="D33" s="152">
        <v>14</v>
      </c>
      <c r="E33" s="152">
        <v>9</v>
      </c>
      <c r="F33" s="152">
        <v>8</v>
      </c>
      <c r="G33" s="175">
        <v>13</v>
      </c>
      <c r="H33" s="175">
        <v>20</v>
      </c>
      <c r="I33" s="175">
        <v>19</v>
      </c>
    </row>
    <row r="34" spans="2:9" ht="15" customHeight="1">
      <c r="B34" s="64" t="s">
        <v>186</v>
      </c>
      <c r="C34" s="36"/>
      <c r="D34" s="152">
        <v>45</v>
      </c>
      <c r="E34" s="152">
        <v>24</v>
      </c>
      <c r="F34" s="152">
        <v>21</v>
      </c>
      <c r="G34" s="175">
        <v>35</v>
      </c>
      <c r="H34" s="175">
        <v>32</v>
      </c>
      <c r="I34" s="175">
        <v>34</v>
      </c>
    </row>
    <row r="35" spans="2:9" ht="15" customHeight="1">
      <c r="B35" s="64" t="s">
        <v>187</v>
      </c>
      <c r="C35" s="36"/>
      <c r="D35" s="152">
        <v>19</v>
      </c>
      <c r="E35" s="152">
        <v>14</v>
      </c>
      <c r="F35" s="152">
        <v>22</v>
      </c>
      <c r="G35" s="175">
        <v>29</v>
      </c>
      <c r="H35" s="175">
        <v>9</v>
      </c>
      <c r="I35" s="175">
        <v>19</v>
      </c>
    </row>
    <row r="36" spans="2:9" ht="15" customHeight="1">
      <c r="B36" s="64" t="s">
        <v>188</v>
      </c>
      <c r="C36" s="36"/>
      <c r="D36" s="152">
        <v>2</v>
      </c>
      <c r="E36" s="152">
        <v>6</v>
      </c>
      <c r="F36" s="52" t="s">
        <v>306</v>
      </c>
      <c r="G36" s="175">
        <v>4</v>
      </c>
      <c r="H36" s="175">
        <v>13</v>
      </c>
      <c r="I36" s="175">
        <v>1</v>
      </c>
    </row>
    <row r="37" spans="2:9" ht="15" customHeight="1">
      <c r="B37" s="64" t="s">
        <v>189</v>
      </c>
      <c r="C37" s="36"/>
      <c r="D37" s="152">
        <v>3</v>
      </c>
      <c r="E37" s="152">
        <v>7</v>
      </c>
      <c r="F37" s="152">
        <v>4</v>
      </c>
      <c r="G37" s="175">
        <v>1</v>
      </c>
      <c r="H37" s="175">
        <v>2</v>
      </c>
      <c r="I37" s="175">
        <v>3</v>
      </c>
    </row>
    <row r="38" spans="2:9" ht="15" customHeight="1">
      <c r="B38" s="64" t="s">
        <v>190</v>
      </c>
      <c r="C38" s="36"/>
      <c r="D38" s="152">
        <v>3</v>
      </c>
      <c r="E38" s="52" t="s">
        <v>306</v>
      </c>
      <c r="F38" s="52" t="s">
        <v>306</v>
      </c>
      <c r="G38" s="147">
        <v>1</v>
      </c>
      <c r="H38" s="147">
        <v>1</v>
      </c>
      <c r="I38" s="147">
        <v>2</v>
      </c>
    </row>
    <row r="39" spans="2:9" ht="15" customHeight="1">
      <c r="B39" s="64" t="s">
        <v>191</v>
      </c>
      <c r="C39" s="36"/>
      <c r="D39" s="152">
        <v>2</v>
      </c>
      <c r="E39" s="152">
        <v>5</v>
      </c>
      <c r="F39" s="152">
        <v>1</v>
      </c>
      <c r="G39" s="147">
        <v>1</v>
      </c>
      <c r="H39" s="147">
        <v>1</v>
      </c>
      <c r="I39" s="147">
        <v>3</v>
      </c>
    </row>
    <row r="40" spans="2:9" ht="15" customHeight="1">
      <c r="B40" s="64" t="s">
        <v>192</v>
      </c>
      <c r="C40" s="36"/>
      <c r="D40" s="152">
        <v>4</v>
      </c>
      <c r="E40" s="152">
        <v>4</v>
      </c>
      <c r="F40" s="152">
        <v>4</v>
      </c>
      <c r="G40" s="175">
        <v>5</v>
      </c>
      <c r="H40" s="175">
        <v>2</v>
      </c>
      <c r="I40" s="175">
        <v>7</v>
      </c>
    </row>
    <row r="41" spans="2:9" ht="15" customHeight="1">
      <c r="B41" s="64" t="s">
        <v>193</v>
      </c>
      <c r="C41" s="36"/>
      <c r="D41" s="152">
        <v>10</v>
      </c>
      <c r="E41" s="152">
        <v>6</v>
      </c>
      <c r="F41" s="152">
        <v>4</v>
      </c>
      <c r="G41" s="175">
        <v>7</v>
      </c>
      <c r="H41" s="175">
        <v>4</v>
      </c>
      <c r="I41" s="175">
        <v>3</v>
      </c>
    </row>
    <row r="42" spans="2:9" ht="15" customHeight="1">
      <c r="B42" s="64" t="s">
        <v>194</v>
      </c>
      <c r="C42" s="36"/>
      <c r="D42" s="152">
        <v>6</v>
      </c>
      <c r="E42" s="152">
        <v>3</v>
      </c>
      <c r="F42" s="152">
        <v>8</v>
      </c>
      <c r="G42" s="147">
        <v>2</v>
      </c>
      <c r="H42" s="147">
        <v>5</v>
      </c>
      <c r="I42" s="147" t="s">
        <v>306</v>
      </c>
    </row>
    <row r="43" spans="2:9" ht="15" customHeight="1">
      <c r="B43" s="64" t="s">
        <v>195</v>
      </c>
      <c r="C43" s="36"/>
      <c r="D43" s="52">
        <v>3</v>
      </c>
      <c r="E43" s="52">
        <v>1</v>
      </c>
      <c r="F43" s="52" t="s">
        <v>306</v>
      </c>
      <c r="G43" s="147">
        <v>1</v>
      </c>
      <c r="H43" s="147">
        <v>5</v>
      </c>
      <c r="I43" s="147">
        <v>2</v>
      </c>
    </row>
    <row r="44" spans="2:9" ht="15" customHeight="1">
      <c r="B44" s="64" t="s">
        <v>196</v>
      </c>
      <c r="C44" s="36"/>
      <c r="D44" s="52">
        <v>1</v>
      </c>
      <c r="E44" s="52">
        <v>1</v>
      </c>
      <c r="F44" s="52">
        <v>4</v>
      </c>
      <c r="G44" s="175">
        <v>1</v>
      </c>
      <c r="H44" s="175">
        <v>6</v>
      </c>
      <c r="I44" s="175">
        <v>4</v>
      </c>
    </row>
    <row r="45" spans="2:9" ht="15" customHeight="1">
      <c r="B45" s="64" t="s">
        <v>197</v>
      </c>
      <c r="C45" s="36"/>
      <c r="D45" s="52">
        <v>1</v>
      </c>
      <c r="E45" s="52">
        <v>13</v>
      </c>
      <c r="F45" s="52">
        <v>3</v>
      </c>
      <c r="G45" s="175">
        <v>2</v>
      </c>
      <c r="H45" s="175">
        <v>3</v>
      </c>
      <c r="I45" s="147" t="s">
        <v>306</v>
      </c>
    </row>
    <row r="46" spans="2:9" ht="15" customHeight="1">
      <c r="B46" s="64" t="s">
        <v>198</v>
      </c>
      <c r="C46" s="36"/>
      <c r="D46" s="152">
        <v>2</v>
      </c>
      <c r="E46" s="152">
        <v>2</v>
      </c>
      <c r="F46" s="152">
        <v>3</v>
      </c>
      <c r="G46" s="175">
        <v>3</v>
      </c>
      <c r="H46" s="175">
        <v>1</v>
      </c>
      <c r="I46" s="147" t="s">
        <v>306</v>
      </c>
    </row>
    <row r="47" spans="2:9" ht="15" customHeight="1">
      <c r="B47" s="64" t="s">
        <v>199</v>
      </c>
      <c r="C47" s="36"/>
      <c r="D47" s="152">
        <v>7</v>
      </c>
      <c r="E47" s="152">
        <v>5</v>
      </c>
      <c r="F47" s="152">
        <v>14</v>
      </c>
      <c r="G47" s="175">
        <v>16</v>
      </c>
      <c r="H47" s="175">
        <v>13</v>
      </c>
      <c r="I47" s="175">
        <v>11</v>
      </c>
    </row>
    <row r="48" spans="2:9" ht="15" customHeight="1">
      <c r="B48" s="64" t="s">
        <v>200</v>
      </c>
      <c r="C48" s="36"/>
      <c r="D48" s="152" t="s">
        <v>306</v>
      </c>
      <c r="E48" s="152">
        <v>4</v>
      </c>
      <c r="F48" s="152">
        <v>1</v>
      </c>
      <c r="G48" s="147">
        <v>6</v>
      </c>
      <c r="H48" s="147">
        <v>3</v>
      </c>
      <c r="I48" s="147" t="s">
        <v>306</v>
      </c>
    </row>
    <row r="49" spans="2:9" ht="15" customHeight="1">
      <c r="B49" s="64" t="s">
        <v>201</v>
      </c>
      <c r="C49" s="36"/>
      <c r="D49" s="152" t="s">
        <v>306</v>
      </c>
      <c r="E49" s="152">
        <v>2</v>
      </c>
      <c r="F49" s="152">
        <v>4</v>
      </c>
      <c r="G49" s="147">
        <v>7</v>
      </c>
      <c r="H49" s="147">
        <v>3</v>
      </c>
      <c r="I49" s="147">
        <v>2</v>
      </c>
    </row>
    <row r="50" spans="2:9" ht="15" customHeight="1">
      <c r="B50" s="64" t="s">
        <v>202</v>
      </c>
      <c r="C50" s="36"/>
      <c r="D50" s="152">
        <v>2</v>
      </c>
      <c r="E50" s="152">
        <v>1</v>
      </c>
      <c r="F50" s="52" t="s">
        <v>306</v>
      </c>
      <c r="G50" s="175">
        <v>7</v>
      </c>
      <c r="H50" s="175">
        <v>6</v>
      </c>
      <c r="I50" s="175">
        <v>5</v>
      </c>
    </row>
    <row r="51" spans="1:9" ht="15" customHeight="1">
      <c r="A51" s="40"/>
      <c r="B51" s="65" t="s">
        <v>203</v>
      </c>
      <c r="C51" s="50"/>
      <c r="D51" s="54">
        <v>1</v>
      </c>
      <c r="E51" s="54">
        <v>5</v>
      </c>
      <c r="F51" s="54">
        <v>6</v>
      </c>
      <c r="G51" s="177">
        <v>7</v>
      </c>
      <c r="H51" s="177">
        <v>1</v>
      </c>
      <c r="I51" s="177">
        <v>5</v>
      </c>
    </row>
    <row r="52" spans="2:9" ht="15" customHeight="1">
      <c r="B52" s="64" t="s">
        <v>207</v>
      </c>
      <c r="C52" s="36"/>
      <c r="D52" s="152">
        <v>8</v>
      </c>
      <c r="E52" s="175" t="s">
        <v>306</v>
      </c>
      <c r="F52" s="175" t="s">
        <v>306</v>
      </c>
      <c r="G52" s="175" t="s">
        <v>306</v>
      </c>
      <c r="H52" s="175">
        <v>7</v>
      </c>
      <c r="I52" s="175">
        <v>1</v>
      </c>
    </row>
    <row r="53" spans="2:9" ht="15" customHeight="1">
      <c r="B53" s="64" t="s">
        <v>208</v>
      </c>
      <c r="C53" s="36"/>
      <c r="D53" s="152">
        <v>5</v>
      </c>
      <c r="E53" s="152">
        <v>8</v>
      </c>
      <c r="F53" s="152">
        <v>4</v>
      </c>
      <c r="G53" s="176">
        <v>8</v>
      </c>
      <c r="H53" s="176">
        <v>6</v>
      </c>
      <c r="I53" s="176">
        <v>9</v>
      </c>
    </row>
    <row r="54" spans="2:9" ht="15" customHeight="1">
      <c r="B54" s="64" t="s">
        <v>209</v>
      </c>
      <c r="C54" s="36"/>
      <c r="D54" s="152">
        <v>7</v>
      </c>
      <c r="E54" s="152">
        <v>9</v>
      </c>
      <c r="F54" s="152">
        <v>15</v>
      </c>
      <c r="G54" s="176">
        <v>20</v>
      </c>
      <c r="H54" s="176">
        <v>13</v>
      </c>
      <c r="I54" s="176">
        <v>9</v>
      </c>
    </row>
    <row r="55" spans="2:9" ht="15" customHeight="1">
      <c r="B55" s="64" t="s">
        <v>210</v>
      </c>
      <c r="C55" s="36"/>
      <c r="D55" s="152">
        <v>61</v>
      </c>
      <c r="E55" s="152">
        <v>52</v>
      </c>
      <c r="F55" s="152">
        <v>59</v>
      </c>
      <c r="G55" s="176">
        <v>59</v>
      </c>
      <c r="H55" s="176">
        <v>58</v>
      </c>
      <c r="I55" s="176">
        <v>59</v>
      </c>
    </row>
    <row r="56" spans="2:9" ht="15" customHeight="1">
      <c r="B56" s="64" t="s">
        <v>153</v>
      </c>
      <c r="C56" s="36"/>
      <c r="D56" s="152">
        <v>58</v>
      </c>
      <c r="E56" s="152">
        <v>36</v>
      </c>
      <c r="F56" s="152">
        <v>59</v>
      </c>
      <c r="G56" s="176">
        <v>16</v>
      </c>
      <c r="H56" s="176">
        <v>27</v>
      </c>
      <c r="I56" s="176">
        <v>65</v>
      </c>
    </row>
    <row r="57" spans="4:9" ht="7.5" customHeight="1">
      <c r="D57" s="54"/>
      <c r="E57" s="54"/>
      <c r="F57" s="54"/>
      <c r="G57" s="177"/>
      <c r="H57" s="177"/>
      <c r="I57" s="177"/>
    </row>
    <row r="58" spans="1:10" ht="33.75" customHeight="1">
      <c r="A58" s="321" t="s">
        <v>212</v>
      </c>
      <c r="B58" s="321"/>
      <c r="C58" s="321"/>
      <c r="D58" s="57"/>
      <c r="E58" s="57"/>
      <c r="F58" s="57"/>
      <c r="G58" s="66"/>
      <c r="H58" s="140"/>
      <c r="I58" s="140"/>
      <c r="J58" s="56"/>
    </row>
    <row r="59" spans="1:9" ht="7.5" customHeight="1">
      <c r="A59" s="62"/>
      <c r="B59" s="62"/>
      <c r="C59" s="62"/>
      <c r="D59" s="51"/>
      <c r="E59" s="51"/>
      <c r="F59" s="51"/>
      <c r="G59" s="178"/>
      <c r="H59" s="178"/>
      <c r="I59" s="178"/>
    </row>
    <row r="60" spans="1:10" ht="15" customHeight="1">
      <c r="A60" s="61"/>
      <c r="B60" s="63" t="s">
        <v>5</v>
      </c>
      <c r="C60" s="61"/>
      <c r="D60" s="52">
        <v>845</v>
      </c>
      <c r="E60" s="204">
        <v>727</v>
      </c>
      <c r="F60" s="204">
        <v>794</v>
      </c>
      <c r="G60" s="147">
        <v>695</v>
      </c>
      <c r="H60" s="147">
        <v>707</v>
      </c>
      <c r="I60" s="147">
        <v>709</v>
      </c>
      <c r="J60" s="61"/>
    </row>
    <row r="61" spans="1:9" ht="15" customHeight="1">
      <c r="A61" s="61"/>
      <c r="B61" s="61"/>
      <c r="C61" s="61"/>
      <c r="D61" s="52"/>
      <c r="E61" s="204"/>
      <c r="F61" s="204"/>
      <c r="G61" s="179"/>
      <c r="H61" s="179"/>
      <c r="I61" s="179"/>
    </row>
    <row r="62" spans="1:9" ht="15" customHeight="1">
      <c r="A62" s="61"/>
      <c r="B62" s="67" t="s">
        <v>213</v>
      </c>
      <c r="C62" s="36"/>
      <c r="D62" s="52">
        <v>5</v>
      </c>
      <c r="E62" s="52">
        <v>7</v>
      </c>
      <c r="F62" s="52">
        <v>6</v>
      </c>
      <c r="G62" s="176">
        <v>7</v>
      </c>
      <c r="H62" s="176">
        <v>11</v>
      </c>
      <c r="I62" s="176">
        <v>7</v>
      </c>
    </row>
    <row r="63" spans="1:9" ht="15" customHeight="1">
      <c r="A63" s="61"/>
      <c r="B63" s="67" t="s">
        <v>214</v>
      </c>
      <c r="C63" s="36"/>
      <c r="D63" s="52">
        <v>13</v>
      </c>
      <c r="E63" s="52">
        <v>3</v>
      </c>
      <c r="F63" s="52">
        <v>9</v>
      </c>
      <c r="G63" s="176">
        <v>6</v>
      </c>
      <c r="H63" s="176">
        <v>2</v>
      </c>
      <c r="I63" s="176">
        <v>6</v>
      </c>
    </row>
    <row r="64" spans="1:9" ht="15" customHeight="1">
      <c r="A64" s="61"/>
      <c r="B64" s="67" t="s">
        <v>215</v>
      </c>
      <c r="C64" s="36"/>
      <c r="D64" s="52">
        <v>8</v>
      </c>
      <c r="E64" s="52">
        <v>11</v>
      </c>
      <c r="F64" s="52">
        <v>22</v>
      </c>
      <c r="G64" s="176">
        <v>15</v>
      </c>
      <c r="H64" s="176">
        <v>22</v>
      </c>
      <c r="I64" s="176">
        <v>14</v>
      </c>
    </row>
    <row r="65" spans="1:9" ht="15" customHeight="1">
      <c r="A65" s="61"/>
      <c r="B65" s="67" t="s">
        <v>226</v>
      </c>
      <c r="C65" s="36"/>
      <c r="D65" s="52">
        <v>12</v>
      </c>
      <c r="E65" s="52">
        <v>11</v>
      </c>
      <c r="F65" s="52">
        <v>10</v>
      </c>
      <c r="G65" s="176">
        <v>15</v>
      </c>
      <c r="H65" s="176">
        <v>11</v>
      </c>
      <c r="I65" s="176">
        <v>14</v>
      </c>
    </row>
    <row r="66" spans="1:9" ht="15" customHeight="1">
      <c r="A66" s="61"/>
      <c r="B66" s="67" t="s">
        <v>216</v>
      </c>
      <c r="C66" s="36"/>
      <c r="D66" s="52">
        <v>341</v>
      </c>
      <c r="E66" s="52">
        <v>304</v>
      </c>
      <c r="F66" s="52">
        <v>346</v>
      </c>
      <c r="G66" s="176">
        <v>241</v>
      </c>
      <c r="H66" s="176">
        <v>264</v>
      </c>
      <c r="I66" s="176">
        <v>258</v>
      </c>
    </row>
    <row r="67" spans="1:9" ht="15" customHeight="1">
      <c r="A67" s="61"/>
      <c r="B67" s="67" t="s">
        <v>217</v>
      </c>
      <c r="C67" s="36"/>
      <c r="D67" s="52">
        <v>176</v>
      </c>
      <c r="E67" s="52">
        <v>164</v>
      </c>
      <c r="F67" s="52">
        <v>142</v>
      </c>
      <c r="G67" s="176">
        <v>143</v>
      </c>
      <c r="H67" s="176">
        <v>115</v>
      </c>
      <c r="I67" s="176">
        <v>145</v>
      </c>
    </row>
    <row r="68" spans="1:9" ht="15" customHeight="1">
      <c r="A68" s="61"/>
      <c r="B68" s="67" t="s">
        <v>218</v>
      </c>
      <c r="C68" s="36"/>
      <c r="D68" s="52">
        <v>55</v>
      </c>
      <c r="E68" s="52">
        <v>51</v>
      </c>
      <c r="F68" s="52">
        <v>78</v>
      </c>
      <c r="G68" s="176">
        <v>45</v>
      </c>
      <c r="H68" s="176">
        <v>64</v>
      </c>
      <c r="I68" s="176">
        <v>52</v>
      </c>
    </row>
    <row r="69" spans="1:10" ht="15" customHeight="1">
      <c r="A69" s="61"/>
      <c r="B69" s="67" t="s">
        <v>319</v>
      </c>
      <c r="C69" s="61"/>
      <c r="D69" s="52">
        <v>30</v>
      </c>
      <c r="E69" s="52">
        <v>37</v>
      </c>
      <c r="F69" s="52">
        <v>20</v>
      </c>
      <c r="G69" s="176">
        <v>37</v>
      </c>
      <c r="H69" s="176">
        <v>21</v>
      </c>
      <c r="I69" s="176">
        <v>23</v>
      </c>
      <c r="J69" s="61"/>
    </row>
    <row r="70" spans="1:10" ht="15" customHeight="1">
      <c r="A70" s="61"/>
      <c r="B70" s="67" t="s">
        <v>292</v>
      </c>
      <c r="C70" s="61"/>
      <c r="D70" s="52">
        <v>1</v>
      </c>
      <c r="E70" s="52">
        <v>1</v>
      </c>
      <c r="F70" s="52">
        <v>9</v>
      </c>
      <c r="G70" s="176">
        <v>3</v>
      </c>
      <c r="H70" s="176">
        <v>5</v>
      </c>
      <c r="I70" s="176">
        <v>4</v>
      </c>
      <c r="J70" s="61"/>
    </row>
    <row r="71" spans="1:10" ht="15" customHeight="1">
      <c r="A71" s="61"/>
      <c r="B71" s="67" t="s">
        <v>293</v>
      </c>
      <c r="C71" s="61"/>
      <c r="D71" s="52">
        <v>88</v>
      </c>
      <c r="E71" s="52">
        <v>56</v>
      </c>
      <c r="F71" s="52">
        <v>57</v>
      </c>
      <c r="G71" s="176">
        <v>77</v>
      </c>
      <c r="H71" s="176">
        <v>98</v>
      </c>
      <c r="I71" s="176">
        <v>77</v>
      </c>
      <c r="J71" s="61"/>
    </row>
    <row r="72" spans="1:10" ht="15" customHeight="1">
      <c r="A72" s="61"/>
      <c r="B72" s="67" t="s">
        <v>294</v>
      </c>
      <c r="C72" s="61"/>
      <c r="D72" s="52">
        <v>45</v>
      </c>
      <c r="E72" s="52">
        <v>28</v>
      </c>
      <c r="F72" s="52">
        <v>37</v>
      </c>
      <c r="G72" s="176">
        <v>40</v>
      </c>
      <c r="H72" s="176">
        <v>35</v>
      </c>
      <c r="I72" s="176">
        <v>43</v>
      </c>
      <c r="J72" s="61"/>
    </row>
    <row r="73" spans="1:10" ht="15" customHeight="1">
      <c r="A73" s="61"/>
      <c r="B73" s="67" t="s">
        <v>219</v>
      </c>
      <c r="C73" s="36"/>
      <c r="D73" s="52">
        <v>16</v>
      </c>
      <c r="E73" s="52">
        <v>18</v>
      </c>
      <c r="F73" s="52">
        <v>19</v>
      </c>
      <c r="G73" s="176">
        <v>12</v>
      </c>
      <c r="H73" s="176">
        <v>14</v>
      </c>
      <c r="I73" s="176">
        <v>23</v>
      </c>
      <c r="J73" s="61"/>
    </row>
    <row r="74" spans="1:10" ht="15" customHeight="1">
      <c r="A74" s="61"/>
      <c r="B74" s="67" t="s">
        <v>220</v>
      </c>
      <c r="C74" s="36"/>
      <c r="D74" s="52">
        <v>9</v>
      </c>
      <c r="E74" s="52">
        <v>8</v>
      </c>
      <c r="F74" s="52">
        <v>7</v>
      </c>
      <c r="G74" s="176">
        <v>8</v>
      </c>
      <c r="H74" s="176">
        <v>15</v>
      </c>
      <c r="I74" s="176">
        <v>8</v>
      </c>
      <c r="J74" s="61"/>
    </row>
    <row r="75" spans="1:10" ht="15" customHeight="1">
      <c r="A75" s="61"/>
      <c r="B75" s="67" t="s">
        <v>221</v>
      </c>
      <c r="C75" s="36"/>
      <c r="D75" s="52">
        <v>22</v>
      </c>
      <c r="E75" s="52">
        <v>10</v>
      </c>
      <c r="F75" s="52">
        <v>8</v>
      </c>
      <c r="G75" s="176">
        <v>14</v>
      </c>
      <c r="H75" s="176">
        <v>10</v>
      </c>
      <c r="I75" s="176">
        <v>15</v>
      </c>
      <c r="J75" s="61"/>
    </row>
    <row r="76" spans="1:10" ht="15" customHeight="1">
      <c r="A76" s="61"/>
      <c r="B76" s="67" t="s">
        <v>295</v>
      </c>
      <c r="C76" s="61"/>
      <c r="D76" s="52">
        <v>4</v>
      </c>
      <c r="E76" s="52">
        <v>1</v>
      </c>
      <c r="F76" s="52">
        <v>5</v>
      </c>
      <c r="G76" s="147" t="s">
        <v>326</v>
      </c>
      <c r="H76" s="147">
        <v>2</v>
      </c>
      <c r="I76" s="147">
        <v>8</v>
      </c>
      <c r="J76" s="61"/>
    </row>
    <row r="77" spans="1:10" ht="15" customHeight="1">
      <c r="A77" s="61"/>
      <c r="B77" s="67" t="s">
        <v>222</v>
      </c>
      <c r="C77" s="36"/>
      <c r="D77" s="52">
        <v>9</v>
      </c>
      <c r="E77" s="52">
        <v>6</v>
      </c>
      <c r="F77" s="52">
        <v>6</v>
      </c>
      <c r="G77" s="176">
        <v>18</v>
      </c>
      <c r="H77" s="176">
        <v>5</v>
      </c>
      <c r="I77" s="176">
        <v>5</v>
      </c>
      <c r="J77" s="61"/>
    </row>
    <row r="78" spans="1:10" ht="15" customHeight="1">
      <c r="A78" s="61"/>
      <c r="B78" s="67" t="s">
        <v>314</v>
      </c>
      <c r="C78" s="36"/>
      <c r="D78" s="52">
        <v>2</v>
      </c>
      <c r="E78" s="52">
        <v>3</v>
      </c>
      <c r="F78" s="52">
        <v>3</v>
      </c>
      <c r="G78" s="147">
        <v>2</v>
      </c>
      <c r="H78" s="147">
        <v>1</v>
      </c>
      <c r="I78" s="175">
        <v>3</v>
      </c>
      <c r="J78" s="61"/>
    </row>
    <row r="79" spans="1:10" ht="15" customHeight="1">
      <c r="A79" s="61"/>
      <c r="B79" s="67" t="s">
        <v>223</v>
      </c>
      <c r="C79" s="36"/>
      <c r="D79" s="52">
        <v>5</v>
      </c>
      <c r="E79" s="52">
        <v>5</v>
      </c>
      <c r="F79" s="52">
        <v>2</v>
      </c>
      <c r="G79" s="147">
        <v>1</v>
      </c>
      <c r="H79" s="147">
        <v>1</v>
      </c>
      <c r="I79" s="147">
        <v>1</v>
      </c>
      <c r="J79" s="61"/>
    </row>
    <row r="80" spans="1:10" ht="15" customHeight="1">
      <c r="A80" s="61"/>
      <c r="B80" s="67" t="s">
        <v>224</v>
      </c>
      <c r="C80" s="36"/>
      <c r="D80" s="52">
        <v>1</v>
      </c>
      <c r="E80" s="52">
        <v>3</v>
      </c>
      <c r="F80" s="52">
        <v>4</v>
      </c>
      <c r="G80" s="176">
        <v>1</v>
      </c>
      <c r="H80" s="176">
        <v>1</v>
      </c>
      <c r="I80" s="176">
        <v>2</v>
      </c>
      <c r="J80" s="61"/>
    </row>
    <row r="81" spans="1:10" ht="15" customHeight="1">
      <c r="A81" s="61"/>
      <c r="B81" s="67" t="s">
        <v>225</v>
      </c>
      <c r="C81" s="36"/>
      <c r="D81" s="52">
        <v>3</v>
      </c>
      <c r="E81" s="52" t="s">
        <v>326</v>
      </c>
      <c r="F81" s="52">
        <v>4</v>
      </c>
      <c r="G81" s="176">
        <v>10</v>
      </c>
      <c r="H81" s="176">
        <v>9</v>
      </c>
      <c r="I81" s="176">
        <v>1</v>
      </c>
      <c r="J81" s="61"/>
    </row>
    <row r="82" spans="1:10" ht="15" customHeight="1">
      <c r="A82" s="61"/>
      <c r="B82" s="67" t="s">
        <v>354</v>
      </c>
      <c r="C82" s="36"/>
      <c r="D82" s="52" t="s">
        <v>326</v>
      </c>
      <c r="E82" s="52" t="s">
        <v>326</v>
      </c>
      <c r="F82" s="175" t="s">
        <v>306</v>
      </c>
      <c r="G82" s="52" t="s">
        <v>326</v>
      </c>
      <c r="H82" s="176">
        <v>1</v>
      </c>
      <c r="I82" s="175" t="s">
        <v>306</v>
      </c>
      <c r="J82" s="61"/>
    </row>
    <row r="83" spans="1:10" ht="7.5" customHeight="1">
      <c r="A83" s="40"/>
      <c r="B83" s="40"/>
      <c r="C83" s="40"/>
      <c r="D83" s="54"/>
      <c r="E83" s="54"/>
      <c r="F83" s="54"/>
      <c r="G83" s="177"/>
      <c r="H83" s="177"/>
      <c r="I83" s="177"/>
      <c r="J83" s="61"/>
    </row>
    <row r="84" spans="4:10" ht="7.5" customHeight="1">
      <c r="D84" s="14"/>
      <c r="E84" s="14"/>
      <c r="F84" s="14"/>
      <c r="G84" s="14"/>
      <c r="H84" s="14"/>
      <c r="I84" s="14"/>
      <c r="J84" s="61"/>
    </row>
    <row r="85" spans="1:9" ht="12.75">
      <c r="A85" s="314" t="s">
        <v>368</v>
      </c>
      <c r="B85" s="314"/>
      <c r="C85" s="314"/>
      <c r="D85" s="314"/>
      <c r="E85" s="314"/>
      <c r="F85" s="314"/>
      <c r="G85" s="14"/>
      <c r="H85" s="248" t="s">
        <v>44</v>
      </c>
      <c r="I85" s="248"/>
    </row>
    <row r="86" spans="1:9" ht="12.75">
      <c r="A86" s="314" t="s">
        <v>355</v>
      </c>
      <c r="B86" s="314"/>
      <c r="C86" s="314"/>
      <c r="D86" s="314"/>
      <c r="E86" s="314"/>
      <c r="F86" s="314"/>
      <c r="G86" s="14"/>
      <c r="H86" s="14"/>
      <c r="I86" s="14"/>
    </row>
    <row r="88" spans="4:9" ht="12.75">
      <c r="D88" s="14"/>
      <c r="E88" s="14"/>
      <c r="F88" s="14"/>
      <c r="G88" s="14"/>
      <c r="H88" s="14"/>
      <c r="I88" s="14"/>
    </row>
    <row r="89" spans="4:9" ht="12.75">
      <c r="D89" s="14"/>
      <c r="E89" s="14"/>
      <c r="F89" s="14"/>
      <c r="G89" s="14"/>
      <c r="H89" s="14"/>
      <c r="I89" s="14"/>
    </row>
    <row r="90" spans="4:9" ht="12.75">
      <c r="D90" s="14"/>
      <c r="E90" s="14"/>
      <c r="F90" s="14"/>
      <c r="G90" s="14"/>
      <c r="H90" s="14"/>
      <c r="I90" s="14"/>
    </row>
    <row r="91" spans="4:9" ht="12.75">
      <c r="D91" s="14"/>
      <c r="E91" s="14"/>
      <c r="F91" s="14"/>
      <c r="G91" s="14"/>
      <c r="H91" s="14"/>
      <c r="I91" s="14"/>
    </row>
    <row r="92" spans="4:9" ht="12.75">
      <c r="D92" s="14"/>
      <c r="E92" s="14"/>
      <c r="F92" s="14"/>
      <c r="G92" s="14"/>
      <c r="H92" s="14"/>
      <c r="I92" s="14"/>
    </row>
    <row r="93" spans="4:9" ht="12.75">
      <c r="D93" s="14"/>
      <c r="E93" s="14"/>
      <c r="F93" s="14"/>
      <c r="G93" s="14"/>
      <c r="H93" s="14"/>
      <c r="I93" s="14"/>
    </row>
    <row r="94" spans="4:9" ht="12.75">
      <c r="D94" s="14"/>
      <c r="E94" s="14"/>
      <c r="F94" s="14"/>
      <c r="G94" s="14"/>
      <c r="H94" s="14"/>
      <c r="I94" s="14"/>
    </row>
    <row r="95" spans="4:9" ht="12.75">
      <c r="D95" s="14"/>
      <c r="E95" s="14"/>
      <c r="F95" s="14"/>
      <c r="G95" s="14"/>
      <c r="H95" s="14"/>
      <c r="I95" s="14"/>
    </row>
    <row r="96" spans="4:9" ht="12.75">
      <c r="D96" s="14"/>
      <c r="E96" s="14"/>
      <c r="F96" s="14"/>
      <c r="G96" s="14"/>
      <c r="H96" s="14"/>
      <c r="I96" s="14"/>
    </row>
    <row r="97" spans="4:9" ht="12.75">
      <c r="D97" s="14"/>
      <c r="E97" s="14"/>
      <c r="F97" s="14"/>
      <c r="G97" s="14"/>
      <c r="H97" s="14"/>
      <c r="I97" s="14"/>
    </row>
    <row r="98" spans="4:9" ht="12.75">
      <c r="D98" s="14"/>
      <c r="E98" s="14"/>
      <c r="F98" s="14"/>
      <c r="G98" s="14"/>
      <c r="H98" s="14"/>
      <c r="I98" s="14"/>
    </row>
    <row r="99" spans="4:9" ht="12.75">
      <c r="D99" s="14"/>
      <c r="E99" s="14"/>
      <c r="F99" s="14"/>
      <c r="G99" s="14"/>
      <c r="H99" s="14"/>
      <c r="I99" s="14"/>
    </row>
    <row r="100" spans="4:9" ht="12.75">
      <c r="D100" s="14"/>
      <c r="E100" s="14"/>
      <c r="F100" s="14"/>
      <c r="G100" s="14"/>
      <c r="H100" s="14"/>
      <c r="I100" s="14"/>
    </row>
    <row r="101" spans="4:9" ht="12.75">
      <c r="D101" s="14"/>
      <c r="E101" s="14"/>
      <c r="F101" s="14"/>
      <c r="G101" s="14"/>
      <c r="H101" s="14"/>
      <c r="I101" s="14"/>
    </row>
    <row r="102" spans="4:9" ht="12.75">
      <c r="D102" s="14"/>
      <c r="E102" s="14"/>
      <c r="F102" s="14"/>
      <c r="G102" s="14"/>
      <c r="H102" s="14"/>
      <c r="I102" s="14"/>
    </row>
    <row r="103" spans="4:9" ht="12.75">
      <c r="D103" s="14"/>
      <c r="E103" s="14"/>
      <c r="F103" s="14"/>
      <c r="G103" s="14"/>
      <c r="H103" s="14"/>
      <c r="I103" s="14"/>
    </row>
  </sheetData>
  <sheetProtection/>
  <mergeCells count="9">
    <mergeCell ref="A86:F86"/>
    <mergeCell ref="A58:C58"/>
    <mergeCell ref="H85:I85"/>
    <mergeCell ref="A1:E1"/>
    <mergeCell ref="H1:I2"/>
    <mergeCell ref="G3:I3"/>
    <mergeCell ref="D3:F3"/>
    <mergeCell ref="A3:C4"/>
    <mergeCell ref="A85:F85"/>
  </mergeCells>
  <printOptions/>
  <pageMargins left="0.7874015748031497" right="0.3937007874015748" top="0.7874015748031497" bottom="0.5905511811023623" header="0.5905511811023623" footer="0.5905511811023623"/>
  <pageSetup firstPageNumber="20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DAS06219</dc:creator>
  <cp:keywords/>
  <dc:description/>
  <cp:lastModifiedBy>DAS10022</cp:lastModifiedBy>
  <cp:lastPrinted>2014-11-12T07:25:35Z</cp:lastPrinted>
  <dcterms:created xsi:type="dcterms:W3CDTF">2007-05-16T05:32:30Z</dcterms:created>
  <dcterms:modified xsi:type="dcterms:W3CDTF">2016-02-14T23:40:58Z</dcterms:modified>
  <cp:category/>
  <cp:version/>
  <cp:contentType/>
  <cp:contentStatus/>
</cp:coreProperties>
</file>