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tabRatio="805" activeTab="0"/>
  </bookViews>
  <sheets>
    <sheet name="小学校の状況" sheetId="1" r:id="rId1"/>
    <sheet name="中学校の状況" sheetId="2" r:id="rId2"/>
    <sheet name="小・中学校の平均体位" sheetId="3" r:id="rId3"/>
    <sheet name="高等学校" sheetId="4" r:id="rId4"/>
    <sheet name="中央公民館の利用状況・図書館蔵書数" sheetId="5" r:id="rId5"/>
    <sheet name="図書貸出状況" sheetId="6" r:id="rId6"/>
    <sheet name="社会体育施設利用状況" sheetId="7" r:id="rId7"/>
    <sheet name="教育相談室利用状況" sheetId="8" r:id="rId8"/>
  </sheets>
  <definedNames/>
  <calcPr fullCalcOnLoad="1" fullPrecision="0"/>
</workbook>
</file>

<file path=xl/sharedStrings.xml><?xml version="1.0" encoding="utf-8"?>
<sst xmlns="http://schemas.openxmlformats.org/spreadsheetml/2006/main" count="332" uniqueCount="193">
  <si>
    <t>教　育　・　文　化</t>
  </si>
  <si>
    <t>１　公立学校（小学校）の状況（各年５月１日現在）</t>
  </si>
  <si>
    <t>１年</t>
  </si>
  <si>
    <t>２年</t>
  </si>
  <si>
    <t>３年</t>
  </si>
  <si>
    <t>４年</t>
  </si>
  <si>
    <t>５年</t>
  </si>
  <si>
    <t>６年</t>
  </si>
  <si>
    <t>計</t>
  </si>
  <si>
    <t>学
校
数</t>
  </si>
  <si>
    <t>学
級
数</t>
  </si>
  <si>
    <t>職
員
数</t>
  </si>
  <si>
    <t>東</t>
  </si>
  <si>
    <t>西</t>
  </si>
  <si>
    <t>宇佐美</t>
  </si>
  <si>
    <t>八幡野</t>
  </si>
  <si>
    <t>池</t>
  </si>
  <si>
    <t>南</t>
  </si>
  <si>
    <t>旭</t>
  </si>
  <si>
    <t>昭和 5</t>
  </si>
  <si>
    <t>明治29</t>
  </si>
  <si>
    <t>明治 6</t>
  </si>
  <si>
    <t>昭和44</t>
  </si>
  <si>
    <t>昭和48</t>
  </si>
  <si>
    <t>年　　次</t>
  </si>
  <si>
    <t>開校年</t>
  </si>
  <si>
    <t>川　奈</t>
  </si>
  <si>
    <t>１学級
児童数
（人）</t>
  </si>
  <si>
    <t>プール
数</t>
  </si>
  <si>
    <t>運動場面積</t>
  </si>
  <si>
    <t>大　池</t>
  </si>
  <si>
    <t>富　戸</t>
  </si>
  <si>
    <t>体育館
面　積
（㎡）</t>
  </si>
  <si>
    <t>児　　　　童　　　　数　　　　（人）</t>
  </si>
  <si>
    <t>一般校舎
面　　積
（㎡）</t>
  </si>
  <si>
    <t>２　公立学校（中学校）の状況（各年５月１日現在）</t>
  </si>
  <si>
    <t>１学級
生徒数
（人)</t>
  </si>
  <si>
    <t>南</t>
  </si>
  <si>
    <t>北</t>
  </si>
  <si>
    <t>昭和22年</t>
  </si>
  <si>
    <t>昭和30年</t>
  </si>
  <si>
    <t>昭和62年</t>
  </si>
  <si>
    <t>３　幼稚園</t>
  </si>
  <si>
    <t>職
員
数</t>
  </si>
  <si>
    <t>３歳</t>
  </si>
  <si>
    <t>４歳</t>
  </si>
  <si>
    <t>５歳</t>
  </si>
  <si>
    <t>１学級
園児数
（人）</t>
  </si>
  <si>
    <t>対　島</t>
  </si>
  <si>
    <t>門　野</t>
  </si>
  <si>
    <t>生　徒　数　（人）</t>
  </si>
  <si>
    <t>園　児　数　（人）</t>
  </si>
  <si>
    <t>園
数</t>
  </si>
  <si>
    <t>男</t>
  </si>
  <si>
    <t>県平均</t>
  </si>
  <si>
    <t>女</t>
  </si>
  <si>
    <t>身
長
㎝</t>
  </si>
  <si>
    <t>体
重
㎏</t>
  </si>
  <si>
    <t>座
高
㎝</t>
  </si>
  <si>
    <t>区　　　分</t>
  </si>
  <si>
    <t>１　年</t>
  </si>
  <si>
    <t>２　年</t>
  </si>
  <si>
    <t>３　年</t>
  </si>
  <si>
    <t>４　年</t>
  </si>
  <si>
    <t>５　年</t>
  </si>
  <si>
    <t>６　年</t>
  </si>
  <si>
    <t>資料：学校教育課</t>
  </si>
  <si>
    <t>小
学
校</t>
  </si>
  <si>
    <t>中
学
校</t>
  </si>
  <si>
    <t>５　高等学校</t>
  </si>
  <si>
    <t>学校数</t>
  </si>
  <si>
    <t>教員数</t>
  </si>
  <si>
    <t>総数</t>
  </si>
  <si>
    <t>　　（定時制）</t>
  </si>
  <si>
    <t>（単位：人）</t>
  </si>
  <si>
    <t>＊高等学校課程別生徒数</t>
  </si>
  <si>
    <t>総　数</t>
  </si>
  <si>
    <t>市内中学校卒業生のうち、高校へ進学した者</t>
  </si>
  <si>
    <t>市内高校卒業生のうち、大学短大へ進学した者</t>
  </si>
  <si>
    <t>卒業者</t>
  </si>
  <si>
    <t>進学者</t>
  </si>
  <si>
    <t>進学率</t>
  </si>
  <si>
    <t>区　　　　　　　　分</t>
  </si>
  <si>
    <t>（単位：人、％）</t>
  </si>
  <si>
    <t>入　学
志願者</t>
  </si>
  <si>
    <t>入　学
定　員</t>
  </si>
  <si>
    <t>青少年</t>
  </si>
  <si>
    <t>高齢者</t>
  </si>
  <si>
    <t>総　　数</t>
  </si>
  <si>
    <t>生　　涯　　学　　習　　関　　係　　団　　体</t>
  </si>
  <si>
    <t>小　計</t>
  </si>
  <si>
    <t>婦　人
成　人</t>
  </si>
  <si>
    <t>文　化
団　体</t>
  </si>
  <si>
    <t>体　育</t>
  </si>
  <si>
    <t>福　祉</t>
  </si>
  <si>
    <t>時刻別</t>
  </si>
  <si>
    <t>（昼）</t>
  </si>
  <si>
    <t>（夜）</t>
  </si>
  <si>
    <t>７　図書館蔵書数</t>
  </si>
  <si>
    <t>その他</t>
  </si>
  <si>
    <t>市役所</t>
  </si>
  <si>
    <t>利用人員
（人）</t>
  </si>
  <si>
    <t>開館日数
（日）</t>
  </si>
  <si>
    <t>１日平均
利用回数</t>
  </si>
  <si>
    <t>１日平均
利用人員
（人）</t>
  </si>
  <si>
    <t>６　中央公民館の利用状況</t>
  </si>
  <si>
    <t>資料：生涯学習課</t>
  </si>
  <si>
    <t>（単位：冊）</t>
  </si>
  <si>
    <t xml:space="preserve"> 0
 総　記</t>
  </si>
  <si>
    <t xml:space="preserve"> 1
 哲　学
 宗　教</t>
  </si>
  <si>
    <t xml:space="preserve"> 3
 社　会
 科　学</t>
  </si>
  <si>
    <t xml:space="preserve"> 4
 自　然
 科　学</t>
  </si>
  <si>
    <t xml:space="preserve"> 6
 産　業</t>
  </si>
  <si>
    <t xml:space="preserve"> 7
 芸　術</t>
  </si>
  <si>
    <t xml:space="preserve"> 8
 語　学</t>
  </si>
  <si>
    <t xml:space="preserve"> 9
 文　学</t>
  </si>
  <si>
    <t>図　　書　　館</t>
  </si>
  <si>
    <t>一 般 書</t>
  </si>
  <si>
    <t>児 童 書</t>
  </si>
  <si>
    <t>８　図書貸出状況</t>
  </si>
  <si>
    <t>教育委員会
主催事業</t>
  </si>
  <si>
    <t>（単位：回）</t>
  </si>
  <si>
    <t>視聴覚資料</t>
  </si>
  <si>
    <t>図
書
館
本
館</t>
  </si>
  <si>
    <t>移
動
図
書
館</t>
  </si>
  <si>
    <t>大原児童図書館</t>
  </si>
  <si>
    <t>一　般　書</t>
  </si>
  <si>
    <t>児　童　書</t>
  </si>
  <si>
    <t>雑　　　誌</t>
  </si>
  <si>
    <t>巡　回　文　庫</t>
  </si>
  <si>
    <t>９　社会体育施設利用状況</t>
  </si>
  <si>
    <t>昼</t>
  </si>
  <si>
    <t>夜</t>
  </si>
  <si>
    <t>（注）市民体育センター・・昭和54年度開設　　　　　かどの球場・・・平成７年４月開設</t>
  </si>
  <si>
    <t>　　　青少年キャンプ場・・昭和57年度開設　　　　　大原武道場・・・平成８年11月開設</t>
  </si>
  <si>
    <t>　　　学校施設開放・・・・市内小・中学校15校</t>
  </si>
  <si>
    <t>不登校</t>
  </si>
  <si>
    <t>（単位：件）</t>
  </si>
  <si>
    <t>学　校
生　活</t>
  </si>
  <si>
    <t>心身の
発　達</t>
  </si>
  <si>
    <t>対　人
関　係</t>
  </si>
  <si>
    <t>非　行</t>
  </si>
  <si>
    <t>無　言</t>
  </si>
  <si>
    <t>市  民  運  動  場</t>
  </si>
  <si>
    <t>か  ど  の  球  場</t>
  </si>
  <si>
    <t>市 民 体 育 セ ン タ ー</t>
  </si>
  <si>
    <t>屋内運動場</t>
  </si>
  <si>
    <t>屋外運動場</t>
  </si>
  <si>
    <t>大　原　武　道　場</t>
  </si>
  <si>
    <t>学　校　施　設　開　放</t>
  </si>
  <si>
    <t>資料：伊東市振興公社</t>
  </si>
  <si>
    <t>（学校施設）生涯学習課</t>
  </si>
  <si>
    <t xml:space="preserve"> 敷 地 面 積
       （㎡）</t>
  </si>
  <si>
    <t>運動場
面　積
（㎡）</t>
  </si>
  <si>
    <t>園　舎
面　積
（㎡）</t>
  </si>
  <si>
    <t>青　少　年
キャンプ場</t>
  </si>
  <si>
    <t>18年</t>
  </si>
  <si>
    <t>(単位：冊)</t>
  </si>
  <si>
    <t>19年</t>
  </si>
  <si>
    <t>資料：教育総務課</t>
  </si>
  <si>
    <t>資料：教育総務課</t>
  </si>
  <si>
    <t>20年</t>
  </si>
  <si>
    <t>１学級
園児数
（人）</t>
  </si>
  <si>
    <t>園　舎
面　積
（㎡）</t>
  </si>
  <si>
    <t>運動場
面　積
（㎡）</t>
  </si>
  <si>
    <t>公
立</t>
  </si>
  <si>
    <t>私
立</t>
  </si>
  <si>
    <t>資料：幼児教育課</t>
  </si>
  <si>
    <t>平成17年</t>
  </si>
  <si>
    <t>１０　教育相談室利用状況（相談内容別件数）</t>
  </si>
  <si>
    <t>敷 地 面 積
（㎡）</t>
  </si>
  <si>
    <t>21年</t>
  </si>
  <si>
    <t>平成21年各学校別の状況</t>
  </si>
  <si>
    <t>中　　学　　校</t>
  </si>
  <si>
    <t>平成17年</t>
  </si>
  <si>
    <t>平成21年各学校別の状況</t>
  </si>
  <si>
    <t>小　　学　　校</t>
  </si>
  <si>
    <t>21年度</t>
  </si>
  <si>
    <t>＊分類別蔵書数（平成２１年度）</t>
  </si>
  <si>
    <t>2
歴</t>
  </si>
  <si>
    <t xml:space="preserve">
史</t>
  </si>
  <si>
    <t xml:space="preserve"> 5
 技　術</t>
  </si>
  <si>
    <t>郷土資料  8,670　 児童  38,812　　視聴覚資料　　2,548　　 雑誌　 11,221　　洋書 　　669</t>
  </si>
  <si>
    <t>点字本　 132  　大活字本　141　　　</t>
  </si>
  <si>
    <t>４　市内小・中学校の平均体位（平成２１年度）</t>
  </si>
  <si>
    <t>※　県平均は平成２０年度の数値</t>
  </si>
  <si>
    <t>（単位：人）</t>
  </si>
  <si>
    <t>生 徒 数</t>
  </si>
  <si>
    <t>平成18年</t>
  </si>
  <si>
    <t>普通科</t>
  </si>
  <si>
    <t>商業科</t>
  </si>
  <si>
    <t xml:space="preserve">‐ </t>
  </si>
  <si>
    <t>＊進学状況（平成２２年３月卒業）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</si>
</sst>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#,##0.0_ "/>
    <numFmt numFmtId="180" formatCode="#,##0_);[Red]\(#,##0\)"/>
    <numFmt numFmtId="181" formatCode="#,##0.0_);[Red]\(#,##0.0\)"/>
    <numFmt numFmtId="182" formatCode="#,##0_ ;[Red]\-#,##0\ "/>
  </numFmts>
  <fonts count="25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明朝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80" fontId="0" fillId="0" borderId="14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vertical="center"/>
    </xf>
    <xf numFmtId="0" fontId="0" fillId="0" borderId="24" xfId="0" applyBorder="1" applyAlignment="1">
      <alignment horizontal="center" vertical="center"/>
    </xf>
    <xf numFmtId="179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49" fontId="0" fillId="0" borderId="12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177" fontId="0" fillId="0" borderId="23" xfId="0" applyNumberFormat="1" applyBorder="1" applyAlignment="1">
      <alignment horizontal="right" vertical="center"/>
    </xf>
    <xf numFmtId="182" fontId="0" fillId="0" borderId="23" xfId="48" applyNumberFormat="1" applyFont="1" applyBorder="1" applyAlignment="1">
      <alignment vertical="center"/>
    </xf>
    <xf numFmtId="182" fontId="0" fillId="0" borderId="15" xfId="48" applyNumberFormat="1" applyFon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2" fontId="0" fillId="0" borderId="20" xfId="48" applyNumberFormat="1" applyFont="1" applyBorder="1" applyAlignment="1">
      <alignment vertical="center"/>
    </xf>
    <xf numFmtId="182" fontId="0" fillId="0" borderId="14" xfId="48" applyNumberFormat="1" applyFon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80" fontId="0" fillId="0" borderId="20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7" fontId="0" fillId="0" borderId="21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180" fontId="0" fillId="0" borderId="17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11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2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 horizontal="right" vertical="center"/>
    </xf>
    <xf numFmtId="180" fontId="0" fillId="0" borderId="20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49" fontId="0" fillId="0" borderId="19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vertical="center"/>
    </xf>
    <xf numFmtId="0" fontId="0" fillId="0" borderId="0" xfId="0" applyBorder="1" applyAlignment="1">
      <alignment/>
    </xf>
    <xf numFmtId="49" fontId="0" fillId="0" borderId="19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176" fontId="0" fillId="0" borderId="2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80" fontId="0" fillId="0" borderId="20" xfId="0" applyNumberFormat="1" applyFill="1" applyBorder="1" applyAlignment="1">
      <alignment vertical="center"/>
    </xf>
    <xf numFmtId="180" fontId="0" fillId="0" borderId="16" xfId="0" applyNumberFormat="1" applyFill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7" fontId="0" fillId="0" borderId="23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80" fontId="0" fillId="0" borderId="23" xfId="0" applyNumberForma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179" fontId="0" fillId="0" borderId="23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181" fontId="0" fillId="0" borderId="20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77" fontId="0" fillId="0" borderId="23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2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178" fontId="0" fillId="0" borderId="20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178" fontId="0" fillId="0" borderId="23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181" fontId="0" fillId="0" borderId="23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9" fontId="0" fillId="0" borderId="0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2" fontId="0" fillId="0" borderId="20" xfId="48" applyNumberFormat="1" applyFont="1" applyBorder="1" applyAlignment="1">
      <alignment horizontal="right" vertical="center"/>
    </xf>
    <xf numFmtId="182" fontId="0" fillId="0" borderId="0" xfId="48" applyNumberFormat="1" applyFont="1" applyBorder="1" applyAlignment="1">
      <alignment horizontal="right" vertical="center"/>
    </xf>
    <xf numFmtId="182" fontId="0" fillId="0" borderId="16" xfId="48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27" xfId="0" applyNumberFormat="1" applyBorder="1" applyAlignment="1">
      <alignment vertical="center" wrapText="1"/>
    </xf>
    <xf numFmtId="177" fontId="0" fillId="0" borderId="0" xfId="0" applyNumberFormat="1" applyAlignment="1">
      <alignment horizontal="right" vertical="center"/>
    </xf>
    <xf numFmtId="182" fontId="0" fillId="0" borderId="23" xfId="48" applyNumberFormat="1" applyFont="1" applyBorder="1" applyAlignment="1">
      <alignment horizontal="right" vertical="center"/>
    </xf>
    <xf numFmtId="182" fontId="0" fillId="0" borderId="11" xfId="48" applyNumberFormat="1" applyFont="1" applyBorder="1" applyAlignment="1">
      <alignment horizontal="right" vertical="center"/>
    </xf>
    <xf numFmtId="182" fontId="0" fillId="0" borderId="17" xfId="48" applyNumberFormat="1" applyFont="1" applyBorder="1" applyAlignment="1">
      <alignment horizontal="right" vertical="center"/>
    </xf>
    <xf numFmtId="177" fontId="0" fillId="0" borderId="19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center" vertical="center" wrapText="1"/>
    </xf>
    <xf numFmtId="177" fontId="0" fillId="0" borderId="27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2" xfId="0" applyBorder="1" applyAlignment="1">
      <alignment horizontal="center"/>
    </xf>
    <xf numFmtId="180" fontId="0" fillId="0" borderId="0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180" fontId="0" fillId="0" borderId="22" xfId="0" applyNumberFormat="1" applyBorder="1" applyAlignment="1">
      <alignment horizontal="center" vertical="center" wrapText="1"/>
    </xf>
    <xf numFmtId="180" fontId="0" fillId="0" borderId="23" xfId="0" applyNumberFormat="1" applyBorder="1" applyAlignment="1">
      <alignment horizontal="center" vertical="center" wrapText="1"/>
    </xf>
    <xf numFmtId="180" fontId="0" fillId="0" borderId="19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27" xfId="0" applyNumberFormat="1" applyBorder="1" applyAlignment="1">
      <alignment horizontal="center" vertical="center"/>
    </xf>
    <xf numFmtId="0" fontId="0" fillId="0" borderId="11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29527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9525</xdr:rowOff>
    </xdr:from>
    <xdr:to>
      <xdr:col>1</xdr:col>
      <xdr:colOff>0</xdr:colOff>
      <xdr:row>22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0" y="397192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9" name="Group 9"/>
        <xdr:cNvGrpSpPr>
          <a:grpSpLocks/>
        </xdr:cNvGrpSpPr>
      </xdr:nvGrpSpPr>
      <xdr:grpSpPr>
        <a:xfrm>
          <a:off x="0" y="29527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9525</xdr:rowOff>
    </xdr:from>
    <xdr:to>
      <xdr:col>1</xdr:col>
      <xdr:colOff>0</xdr:colOff>
      <xdr:row>22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0" y="397192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17" name="Group 4"/>
        <xdr:cNvGrpSpPr>
          <a:grpSpLocks/>
        </xdr:cNvGrpSpPr>
      </xdr:nvGrpSpPr>
      <xdr:grpSpPr>
        <a:xfrm>
          <a:off x="0" y="29527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18" name="Line 1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9" name="Text Box 2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20" name="Text Box 3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9525</xdr:rowOff>
    </xdr:from>
    <xdr:to>
      <xdr:col>1</xdr:col>
      <xdr:colOff>0</xdr:colOff>
      <xdr:row>22</xdr:row>
      <xdr:rowOff>9525</xdr:rowOff>
    </xdr:to>
    <xdr:grpSp>
      <xdr:nvGrpSpPr>
        <xdr:cNvPr id="21" name="Group 5"/>
        <xdr:cNvGrpSpPr>
          <a:grpSpLocks/>
        </xdr:cNvGrpSpPr>
      </xdr:nvGrpSpPr>
      <xdr:grpSpPr>
        <a:xfrm>
          <a:off x="0" y="397192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22" name="Line 6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3" name="Text Box 7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24" name="Text Box 8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grpSp>
      <xdr:nvGrpSpPr>
        <xdr:cNvPr id="1" name="Group 6"/>
        <xdr:cNvGrpSpPr>
          <a:grpSpLocks/>
        </xdr:cNvGrpSpPr>
      </xdr:nvGrpSpPr>
      <xdr:grpSpPr>
        <a:xfrm>
          <a:off x="0" y="276225"/>
          <a:ext cx="733425" cy="800100"/>
          <a:chOff x="0" y="29"/>
          <a:chExt cx="64" cy="85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18</xdr:row>
      <xdr:rowOff>0</xdr:rowOff>
    </xdr:to>
    <xdr:grpSp>
      <xdr:nvGrpSpPr>
        <xdr:cNvPr id="5" name="Group 7"/>
        <xdr:cNvGrpSpPr>
          <a:grpSpLocks/>
        </xdr:cNvGrpSpPr>
      </xdr:nvGrpSpPr>
      <xdr:grpSpPr>
        <a:xfrm>
          <a:off x="0" y="4391025"/>
          <a:ext cx="733425" cy="752475"/>
          <a:chOff x="0" y="29"/>
          <a:chExt cx="64" cy="85"/>
        </a:xfrm>
        <a:solidFill>
          <a:srgbClr val="FFFFFF"/>
        </a:solidFill>
      </xdr:grpSpPr>
      <xdr:sp>
        <xdr:nvSpPr>
          <xdr:cNvPr id="6" name="Line 8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9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9" name="Group 16"/>
        <xdr:cNvGrpSpPr>
          <a:grpSpLocks/>
        </xdr:cNvGrpSpPr>
      </xdr:nvGrpSpPr>
      <xdr:grpSpPr>
        <a:xfrm>
          <a:off x="0" y="276225"/>
          <a:ext cx="733425" cy="809625"/>
          <a:chOff x="0" y="29"/>
          <a:chExt cx="64" cy="85"/>
        </a:xfrm>
        <a:solidFill>
          <a:srgbClr val="FFFFFF"/>
        </a:solidFill>
      </xdr:grpSpPr>
      <xdr:sp>
        <xdr:nvSpPr>
          <xdr:cNvPr id="10" name="Line 17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8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2" name="Text Box 19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18</xdr:row>
      <xdr:rowOff>9525</xdr:rowOff>
    </xdr:to>
    <xdr:grpSp>
      <xdr:nvGrpSpPr>
        <xdr:cNvPr id="13" name="Group 20"/>
        <xdr:cNvGrpSpPr>
          <a:grpSpLocks/>
        </xdr:cNvGrpSpPr>
      </xdr:nvGrpSpPr>
      <xdr:grpSpPr>
        <a:xfrm>
          <a:off x="0" y="4391025"/>
          <a:ext cx="733425" cy="762000"/>
          <a:chOff x="0" y="29"/>
          <a:chExt cx="64" cy="85"/>
        </a:xfrm>
        <a:solidFill>
          <a:srgbClr val="FFFFFF"/>
        </a:solidFill>
      </xdr:grpSpPr>
      <xdr:sp>
        <xdr:nvSpPr>
          <xdr:cNvPr id="14" name="Line 21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 Box 22"/>
          <xdr:cNvSpPr txBox="1">
            <a:spLocks noChangeArrowheads="1"/>
          </xdr:cNvSpPr>
        </xdr:nvSpPr>
        <xdr:spPr>
          <a:xfrm>
            <a:off x="27" y="35"/>
            <a:ext cx="3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6" name="Text Box 23"/>
          <xdr:cNvSpPr txBox="1">
            <a:spLocks noChangeArrowheads="1"/>
          </xdr:cNvSpPr>
        </xdr:nvSpPr>
        <xdr:spPr>
          <a:xfrm>
            <a:off x="2" y="86"/>
            <a:ext cx="37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grpSp>
      <xdr:nvGrpSpPr>
        <xdr:cNvPr id="17" name="Group 24"/>
        <xdr:cNvGrpSpPr>
          <a:grpSpLocks/>
        </xdr:cNvGrpSpPr>
      </xdr:nvGrpSpPr>
      <xdr:grpSpPr>
        <a:xfrm>
          <a:off x="0" y="276225"/>
          <a:ext cx="733425" cy="800100"/>
          <a:chOff x="0" y="29"/>
          <a:chExt cx="64" cy="85"/>
        </a:xfrm>
        <a:solidFill>
          <a:srgbClr val="FFFFFF"/>
        </a:solidFill>
      </xdr:grpSpPr>
      <xdr:sp>
        <xdr:nvSpPr>
          <xdr:cNvPr id="18" name="Line 25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9" name="Text Box 26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20" name="Text Box 27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18</xdr:row>
      <xdr:rowOff>0</xdr:rowOff>
    </xdr:to>
    <xdr:grpSp>
      <xdr:nvGrpSpPr>
        <xdr:cNvPr id="21" name="Group 28"/>
        <xdr:cNvGrpSpPr>
          <a:grpSpLocks/>
        </xdr:cNvGrpSpPr>
      </xdr:nvGrpSpPr>
      <xdr:grpSpPr>
        <a:xfrm>
          <a:off x="0" y="4391025"/>
          <a:ext cx="733425" cy="752475"/>
          <a:chOff x="0" y="29"/>
          <a:chExt cx="64" cy="85"/>
        </a:xfrm>
        <a:solidFill>
          <a:srgbClr val="FFFFFF"/>
        </a:solidFill>
      </xdr:grpSpPr>
      <xdr:sp>
        <xdr:nvSpPr>
          <xdr:cNvPr id="22" name="Line 29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3" name="Text Box 30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24" name="Text Box 31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161925</xdr:rowOff>
    </xdr:from>
    <xdr:to>
      <xdr:col>3</xdr:col>
      <xdr:colOff>0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0574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161925</xdr:rowOff>
    </xdr:from>
    <xdr:to>
      <xdr:col>3</xdr:col>
      <xdr:colOff>0</xdr:colOff>
      <xdr:row>11</xdr:row>
      <xdr:rowOff>161925</xdr:rowOff>
    </xdr:to>
    <xdr:sp>
      <xdr:nvSpPr>
        <xdr:cNvPr id="2" name="Line 10"/>
        <xdr:cNvSpPr>
          <a:spLocks/>
        </xdr:cNvSpPr>
      </xdr:nvSpPr>
      <xdr:spPr>
        <a:xfrm>
          <a:off x="20574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3</xdr:row>
      <xdr:rowOff>9525</xdr:rowOff>
    </xdr:to>
    <xdr:grpSp>
      <xdr:nvGrpSpPr>
        <xdr:cNvPr id="3" name="Group 11"/>
        <xdr:cNvGrpSpPr>
          <a:grpSpLocks/>
        </xdr:cNvGrpSpPr>
      </xdr:nvGrpSpPr>
      <xdr:grpSpPr>
        <a:xfrm>
          <a:off x="9525" y="342900"/>
          <a:ext cx="2047875" cy="571500"/>
          <a:chOff x="1" y="488"/>
          <a:chExt cx="137" cy="52"/>
        </a:xfrm>
        <a:solidFill>
          <a:srgbClr val="FFFFFF"/>
        </a:solidFill>
      </xdr:grpSpPr>
      <xdr:sp>
        <xdr:nvSpPr>
          <xdr:cNvPr id="4" name="Line 12"/>
          <xdr:cNvSpPr>
            <a:spLocks/>
          </xdr:cNvSpPr>
        </xdr:nvSpPr>
        <xdr:spPr>
          <a:xfrm>
            <a:off x="1" y="488"/>
            <a:ext cx="137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5" name="Text Box 13"/>
          <xdr:cNvSpPr txBox="1">
            <a:spLocks noChangeArrowheads="1"/>
          </xdr:cNvSpPr>
        </xdr:nvSpPr>
        <xdr:spPr>
          <a:xfrm>
            <a:off x="75" y="489"/>
            <a:ext cx="56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6" name="Text Box 14"/>
          <xdr:cNvSpPr txBox="1">
            <a:spLocks noChangeArrowheads="1"/>
          </xdr:cNvSpPr>
        </xdr:nvSpPr>
        <xdr:spPr>
          <a:xfrm>
            <a:off x="5" y="515"/>
            <a:ext cx="5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266700"/>
          <a:ext cx="866775" cy="685800"/>
          <a:chOff x="0" y="29"/>
          <a:chExt cx="64" cy="8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" y="86"/>
            <a:ext cx="37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5" name="Group 9"/>
        <xdr:cNvGrpSpPr>
          <a:grpSpLocks/>
        </xdr:cNvGrpSpPr>
      </xdr:nvGrpSpPr>
      <xdr:grpSpPr>
        <a:xfrm>
          <a:off x="0" y="266700"/>
          <a:ext cx="866775" cy="685800"/>
          <a:chOff x="0" y="29"/>
          <a:chExt cx="64" cy="85"/>
        </a:xfrm>
        <a:solidFill>
          <a:srgbClr val="FFFFFF"/>
        </a:solidFill>
      </xdr:grpSpPr>
      <xdr:sp>
        <xdr:nvSpPr>
          <xdr:cNvPr id="6" name="Line 10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11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 Box 12"/>
          <xdr:cNvSpPr txBox="1">
            <a:spLocks noChangeArrowheads="1"/>
          </xdr:cNvSpPr>
        </xdr:nvSpPr>
        <xdr:spPr>
          <a:xfrm>
            <a:off x="2" y="86"/>
            <a:ext cx="37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9" name="Group 17"/>
        <xdr:cNvGrpSpPr>
          <a:grpSpLocks/>
        </xdr:cNvGrpSpPr>
      </xdr:nvGrpSpPr>
      <xdr:grpSpPr>
        <a:xfrm>
          <a:off x="0" y="266700"/>
          <a:ext cx="866775" cy="685800"/>
          <a:chOff x="0" y="29"/>
          <a:chExt cx="64" cy="85"/>
        </a:xfrm>
        <a:solidFill>
          <a:srgbClr val="FFFFFF"/>
        </a:solidFill>
      </xdr:grpSpPr>
      <xdr:sp>
        <xdr:nvSpPr>
          <xdr:cNvPr id="10" name="Line 18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9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2" name="Text Box 20"/>
          <xdr:cNvSpPr txBox="1">
            <a:spLocks noChangeArrowheads="1"/>
          </xdr:cNvSpPr>
        </xdr:nvSpPr>
        <xdr:spPr>
          <a:xfrm>
            <a:off x="2" y="86"/>
            <a:ext cx="37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9525</xdr:rowOff>
    </xdr:to>
    <xdr:grpSp>
      <xdr:nvGrpSpPr>
        <xdr:cNvPr id="1" name="Group 9"/>
        <xdr:cNvGrpSpPr>
          <a:grpSpLocks/>
        </xdr:cNvGrpSpPr>
      </xdr:nvGrpSpPr>
      <xdr:grpSpPr>
        <a:xfrm>
          <a:off x="0" y="438150"/>
          <a:ext cx="1304925" cy="666750"/>
          <a:chOff x="0" y="29"/>
          <a:chExt cx="64" cy="85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 Box 12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0" y="438150"/>
          <a:ext cx="1304925" cy="666750"/>
          <a:chOff x="0" y="29"/>
          <a:chExt cx="64" cy="8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" y="86"/>
            <a:ext cx="37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26"/>
  <sheetViews>
    <sheetView showGridLines="0" tabSelected="1" zoomScalePageLayoutView="0" workbookViewId="0" topLeftCell="A1">
      <selection activeCell="A1" sqref="A1:N1"/>
    </sheetView>
  </sheetViews>
  <sheetFormatPr defaultColWidth="9.00390625" defaultRowHeight="12.75"/>
  <cols>
    <col min="1" max="1" width="3.625" style="1" customWidth="1"/>
    <col min="2" max="2" width="8.00390625" style="1" customWidth="1"/>
    <col min="3" max="3" width="2.00390625" style="1" customWidth="1"/>
    <col min="4" max="6" width="6.375" style="1" customWidth="1"/>
    <col min="7" max="13" width="8.625" style="1" customWidth="1"/>
    <col min="14" max="14" width="2.125" style="1" customWidth="1"/>
    <col min="15" max="15" width="10.00390625" style="1" customWidth="1"/>
    <col min="16" max="16" width="12.875" style="1" customWidth="1"/>
    <col min="17" max="17" width="11.375" style="1" customWidth="1"/>
    <col min="18" max="18" width="10.75390625" style="1" customWidth="1"/>
    <col min="19" max="19" width="13.00390625" style="1" customWidth="1"/>
    <col min="20" max="20" width="12.625" style="1" customWidth="1"/>
    <col min="21" max="16384" width="9.125" style="1" customWidth="1"/>
  </cols>
  <sheetData>
    <row r="1" spans="1:14" ht="23.2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ht="10.5" customHeight="1"/>
    <row r="3" ht="15" customHeight="1">
      <c r="A3" s="2" t="s">
        <v>1</v>
      </c>
    </row>
    <row r="4" ht="7.5" customHeight="1"/>
    <row r="5" spans="1:20" ht="30" customHeight="1">
      <c r="A5" s="178" t="s">
        <v>24</v>
      </c>
      <c r="B5" s="178"/>
      <c r="C5" s="178"/>
      <c r="D5" s="158" t="s">
        <v>9</v>
      </c>
      <c r="E5" s="143" t="s">
        <v>10</v>
      </c>
      <c r="F5" s="158" t="s">
        <v>11</v>
      </c>
      <c r="G5" s="180" t="s">
        <v>33</v>
      </c>
      <c r="H5" s="181"/>
      <c r="I5" s="181"/>
      <c r="J5" s="181"/>
      <c r="K5" s="181"/>
      <c r="L5" s="181"/>
      <c r="M5" s="182"/>
      <c r="N5" s="172"/>
      <c r="O5" s="166" t="s">
        <v>27</v>
      </c>
      <c r="P5" s="143" t="s">
        <v>34</v>
      </c>
      <c r="Q5" s="158" t="s">
        <v>32</v>
      </c>
      <c r="R5" s="158" t="s">
        <v>28</v>
      </c>
      <c r="S5" s="169" t="s">
        <v>170</v>
      </c>
      <c r="T5" s="5"/>
    </row>
    <row r="6" spans="1:20" ht="22.5" customHeight="1">
      <c r="A6" s="179"/>
      <c r="B6" s="179"/>
      <c r="C6" s="179"/>
      <c r="D6" s="159"/>
      <c r="E6" s="179"/>
      <c r="F6" s="159"/>
      <c r="G6" s="7" t="s">
        <v>2</v>
      </c>
      <c r="H6" s="20" t="s">
        <v>3</v>
      </c>
      <c r="I6" s="7" t="s">
        <v>4</v>
      </c>
      <c r="J6" s="20" t="s">
        <v>5</v>
      </c>
      <c r="K6" s="7" t="s">
        <v>6</v>
      </c>
      <c r="L6" s="20" t="s">
        <v>7</v>
      </c>
      <c r="M6" s="20" t="s">
        <v>8</v>
      </c>
      <c r="N6" s="173"/>
      <c r="O6" s="164"/>
      <c r="P6" s="179"/>
      <c r="Q6" s="159"/>
      <c r="R6" s="159"/>
      <c r="S6" s="163"/>
      <c r="T6" s="21" t="s">
        <v>29</v>
      </c>
    </row>
    <row r="7" spans="1:20" ht="30" customHeight="1">
      <c r="A7" s="183" t="s">
        <v>176</v>
      </c>
      <c r="B7" s="176" t="s">
        <v>174</v>
      </c>
      <c r="C7" s="177"/>
      <c r="D7" s="15">
        <v>10</v>
      </c>
      <c r="E7" s="15">
        <v>127</v>
      </c>
      <c r="F7" s="11">
        <v>264</v>
      </c>
      <c r="G7" s="29">
        <v>640</v>
      </c>
      <c r="H7" s="29">
        <v>592</v>
      </c>
      <c r="I7" s="29">
        <v>609</v>
      </c>
      <c r="J7" s="29">
        <v>629</v>
      </c>
      <c r="K7" s="29">
        <v>636</v>
      </c>
      <c r="L7" s="29">
        <v>650</v>
      </c>
      <c r="M7" s="15">
        <f>SUM(G7:L7)</f>
        <v>3756</v>
      </c>
      <c r="N7" s="12"/>
      <c r="O7" s="33">
        <v>29.6</v>
      </c>
      <c r="P7" s="11">
        <v>50569</v>
      </c>
      <c r="Q7" s="15">
        <v>9295</v>
      </c>
      <c r="R7" s="15">
        <v>10</v>
      </c>
      <c r="S7" s="4">
        <v>170986</v>
      </c>
      <c r="T7" s="29">
        <v>72165</v>
      </c>
    </row>
    <row r="8" spans="1:20" ht="30" customHeight="1">
      <c r="A8" s="154"/>
      <c r="B8" s="176" t="s">
        <v>156</v>
      </c>
      <c r="C8" s="177"/>
      <c r="D8" s="71">
        <v>10</v>
      </c>
      <c r="E8" s="71">
        <v>127</v>
      </c>
      <c r="F8" s="72">
        <v>260</v>
      </c>
      <c r="G8" s="72">
        <v>606</v>
      </c>
      <c r="H8" s="72">
        <v>636</v>
      </c>
      <c r="I8" s="72">
        <v>598</v>
      </c>
      <c r="J8" s="72">
        <v>607</v>
      </c>
      <c r="K8" s="72">
        <v>628</v>
      </c>
      <c r="L8" s="72">
        <v>633</v>
      </c>
      <c r="M8" s="15">
        <f>SUM(G8:L8)</f>
        <v>3708</v>
      </c>
      <c r="N8" s="156">
        <v>29.2</v>
      </c>
      <c r="O8" s="157"/>
      <c r="P8" s="73">
        <v>50569</v>
      </c>
      <c r="Q8" s="73">
        <v>9295</v>
      </c>
      <c r="R8" s="74">
        <v>10</v>
      </c>
      <c r="S8" s="88">
        <v>170986</v>
      </c>
      <c r="T8" s="73">
        <v>72165</v>
      </c>
    </row>
    <row r="9" spans="1:20" ht="30" customHeight="1">
      <c r="A9" s="154"/>
      <c r="B9" s="176" t="s">
        <v>158</v>
      </c>
      <c r="C9" s="177"/>
      <c r="D9" s="71">
        <v>10</v>
      </c>
      <c r="E9" s="71">
        <v>127</v>
      </c>
      <c r="F9" s="72">
        <v>257</v>
      </c>
      <c r="G9" s="72">
        <v>610</v>
      </c>
      <c r="H9" s="72">
        <v>605</v>
      </c>
      <c r="I9" s="72">
        <v>635</v>
      </c>
      <c r="J9" s="72">
        <v>597</v>
      </c>
      <c r="K9" s="72">
        <v>608</v>
      </c>
      <c r="L9" s="72">
        <v>626</v>
      </c>
      <c r="M9" s="15">
        <f>SUM(G9:L9)</f>
        <v>3681</v>
      </c>
      <c r="N9" s="156">
        <v>29</v>
      </c>
      <c r="O9" s="157"/>
      <c r="P9" s="73">
        <v>50569</v>
      </c>
      <c r="Q9" s="73">
        <v>9295</v>
      </c>
      <c r="R9" s="74">
        <v>10</v>
      </c>
      <c r="S9" s="75">
        <v>170699</v>
      </c>
      <c r="T9" s="73">
        <v>72165</v>
      </c>
    </row>
    <row r="10" spans="1:20" ht="30" customHeight="1">
      <c r="A10" s="154"/>
      <c r="B10" s="176" t="s">
        <v>161</v>
      </c>
      <c r="C10" s="177"/>
      <c r="D10" s="71">
        <v>10</v>
      </c>
      <c r="E10" s="71">
        <v>128</v>
      </c>
      <c r="F10" s="72">
        <v>250</v>
      </c>
      <c r="G10" s="72">
        <v>576</v>
      </c>
      <c r="H10" s="72">
        <v>616</v>
      </c>
      <c r="I10" s="72">
        <v>605</v>
      </c>
      <c r="J10" s="72">
        <v>629</v>
      </c>
      <c r="K10" s="72">
        <v>594</v>
      </c>
      <c r="L10" s="72">
        <v>601</v>
      </c>
      <c r="M10" s="15">
        <f>SUM(G10:L10)</f>
        <v>3621</v>
      </c>
      <c r="N10" s="156">
        <v>28.3</v>
      </c>
      <c r="O10" s="157"/>
      <c r="P10" s="73">
        <v>50569</v>
      </c>
      <c r="Q10" s="73">
        <v>9295</v>
      </c>
      <c r="R10" s="74">
        <v>10</v>
      </c>
      <c r="S10" s="75">
        <v>170699</v>
      </c>
      <c r="T10" s="73">
        <v>72165</v>
      </c>
    </row>
    <row r="11" spans="1:20" ht="30" customHeight="1">
      <c r="A11" s="155"/>
      <c r="B11" s="174" t="s">
        <v>171</v>
      </c>
      <c r="C11" s="175"/>
      <c r="D11" s="58">
        <v>10</v>
      </c>
      <c r="E11" s="58">
        <v>126</v>
      </c>
      <c r="F11" s="59">
        <v>253</v>
      </c>
      <c r="G11" s="59">
        <v>577</v>
      </c>
      <c r="H11" s="59">
        <v>566</v>
      </c>
      <c r="I11" s="59">
        <v>612</v>
      </c>
      <c r="J11" s="59">
        <v>609</v>
      </c>
      <c r="K11" s="59">
        <v>629</v>
      </c>
      <c r="L11" s="59">
        <v>588</v>
      </c>
      <c r="M11" s="15">
        <f>SUM(G11:L11)</f>
        <v>3581</v>
      </c>
      <c r="N11" s="167">
        <v>28</v>
      </c>
      <c r="O11" s="168"/>
      <c r="P11" s="89">
        <v>50569</v>
      </c>
      <c r="Q11" s="73">
        <v>9295</v>
      </c>
      <c r="R11" s="74">
        <v>10</v>
      </c>
      <c r="S11" s="75">
        <v>170699</v>
      </c>
      <c r="T11" s="73">
        <v>72165</v>
      </c>
    </row>
    <row r="12" spans="1:20" ht="30" customHeight="1">
      <c r="A12" s="172" t="s">
        <v>172</v>
      </c>
      <c r="B12" s="172"/>
      <c r="C12" s="172"/>
      <c r="D12" s="172"/>
      <c r="E12" s="165"/>
      <c r="F12" s="25"/>
      <c r="G12" s="25"/>
      <c r="H12" s="25"/>
      <c r="I12" s="25"/>
      <c r="J12" s="25"/>
      <c r="K12" s="6"/>
      <c r="L12" s="25"/>
      <c r="M12" s="25"/>
      <c r="N12" s="6"/>
      <c r="O12" s="32"/>
      <c r="P12" s="10"/>
      <c r="Q12" s="14"/>
      <c r="R12" s="14"/>
      <c r="S12" s="10"/>
      <c r="T12" s="30"/>
    </row>
    <row r="13" spans="1:20" ht="9.75" customHeight="1">
      <c r="A13" s="12"/>
      <c r="B13" s="12"/>
      <c r="C13" s="12"/>
      <c r="D13" s="12"/>
      <c r="E13" s="22"/>
      <c r="F13" s="26"/>
      <c r="G13" s="26"/>
      <c r="H13" s="26"/>
      <c r="I13" s="26"/>
      <c r="J13" s="26"/>
      <c r="K13" s="12"/>
      <c r="L13" s="26"/>
      <c r="M13" s="26"/>
      <c r="N13" s="12"/>
      <c r="O13" s="33"/>
      <c r="P13" s="11"/>
      <c r="Q13" s="15"/>
      <c r="R13" s="15"/>
      <c r="S13" s="11"/>
      <c r="T13" s="29"/>
    </row>
    <row r="14" spans="1:20" ht="30" customHeight="1">
      <c r="A14" s="144"/>
      <c r="B14" s="145"/>
      <c r="C14" s="162" t="s">
        <v>25</v>
      </c>
      <c r="D14" s="161"/>
      <c r="E14" s="22"/>
      <c r="F14" s="26"/>
      <c r="G14" s="26"/>
      <c r="H14" s="26"/>
      <c r="I14" s="26"/>
      <c r="J14" s="26"/>
      <c r="K14" s="12"/>
      <c r="L14" s="26"/>
      <c r="M14" s="26"/>
      <c r="N14" s="12"/>
      <c r="O14" s="33"/>
      <c r="P14" s="11"/>
      <c r="Q14" s="15"/>
      <c r="R14" s="15"/>
      <c r="S14" s="11"/>
      <c r="T14" s="29"/>
    </row>
    <row r="15" spans="1:20" ht="30" customHeight="1">
      <c r="A15" s="160" t="s">
        <v>12</v>
      </c>
      <c r="B15" s="161"/>
      <c r="C15" s="162" t="s">
        <v>19</v>
      </c>
      <c r="D15" s="161"/>
      <c r="E15" s="45">
        <v>13</v>
      </c>
      <c r="F15" s="15">
        <v>25</v>
      </c>
      <c r="G15" s="15">
        <v>50</v>
      </c>
      <c r="H15" s="15">
        <v>47</v>
      </c>
      <c r="I15" s="15">
        <v>47</v>
      </c>
      <c r="J15" s="15">
        <v>50</v>
      </c>
      <c r="K15" s="11">
        <v>55</v>
      </c>
      <c r="L15" s="15">
        <v>48</v>
      </c>
      <c r="M15" s="15">
        <v>297</v>
      </c>
      <c r="N15" s="12"/>
      <c r="O15" s="33">
        <v>22.8</v>
      </c>
      <c r="P15" s="11">
        <v>6974</v>
      </c>
      <c r="Q15" s="15">
        <v>1522</v>
      </c>
      <c r="R15" s="15">
        <v>1</v>
      </c>
      <c r="S15" s="11">
        <v>20371</v>
      </c>
      <c r="T15" s="29">
        <v>8575</v>
      </c>
    </row>
    <row r="16" spans="1:20" ht="30" customHeight="1">
      <c r="A16" s="160" t="s">
        <v>13</v>
      </c>
      <c r="B16" s="161"/>
      <c r="C16" s="162" t="s">
        <v>20</v>
      </c>
      <c r="D16" s="161"/>
      <c r="E16" s="45">
        <v>14</v>
      </c>
      <c r="F16" s="15">
        <v>29</v>
      </c>
      <c r="G16" s="15">
        <v>59</v>
      </c>
      <c r="H16" s="15">
        <v>62</v>
      </c>
      <c r="I16" s="15">
        <v>67</v>
      </c>
      <c r="J16" s="15">
        <v>80</v>
      </c>
      <c r="K16" s="11">
        <v>66</v>
      </c>
      <c r="L16" s="15">
        <v>82</v>
      </c>
      <c r="M16" s="15">
        <v>416</v>
      </c>
      <c r="N16" s="12"/>
      <c r="O16" s="33">
        <v>26</v>
      </c>
      <c r="P16" s="11">
        <v>7254</v>
      </c>
      <c r="Q16" s="15">
        <v>1220</v>
      </c>
      <c r="R16" s="15">
        <v>1</v>
      </c>
      <c r="S16" s="11">
        <v>14947</v>
      </c>
      <c r="T16" s="29">
        <v>5453</v>
      </c>
    </row>
    <row r="17" spans="1:20" ht="30" customHeight="1">
      <c r="A17" s="160" t="s">
        <v>26</v>
      </c>
      <c r="B17" s="161"/>
      <c r="C17" s="162" t="s">
        <v>21</v>
      </c>
      <c r="D17" s="161"/>
      <c r="E17" s="45">
        <v>6</v>
      </c>
      <c r="F17" s="15">
        <v>14</v>
      </c>
      <c r="G17" s="15">
        <v>14</v>
      </c>
      <c r="H17" s="15">
        <v>10</v>
      </c>
      <c r="I17" s="15">
        <v>10</v>
      </c>
      <c r="J17" s="15">
        <v>16</v>
      </c>
      <c r="K17" s="11">
        <v>14</v>
      </c>
      <c r="L17" s="15">
        <v>9</v>
      </c>
      <c r="M17" s="15">
        <v>73</v>
      </c>
      <c r="N17" s="12"/>
      <c r="O17" s="33">
        <v>12.2</v>
      </c>
      <c r="P17" s="11">
        <v>1882</v>
      </c>
      <c r="Q17" s="15">
        <v>583</v>
      </c>
      <c r="R17" s="15">
        <v>1</v>
      </c>
      <c r="S17" s="11">
        <v>9464</v>
      </c>
      <c r="T17" s="29">
        <v>5222</v>
      </c>
    </row>
    <row r="18" spans="1:20" ht="30" customHeight="1">
      <c r="A18" s="160" t="s">
        <v>30</v>
      </c>
      <c r="B18" s="161"/>
      <c r="C18" s="162" t="s">
        <v>21</v>
      </c>
      <c r="D18" s="161"/>
      <c r="E18" s="45">
        <v>18</v>
      </c>
      <c r="F18" s="15">
        <v>33</v>
      </c>
      <c r="G18" s="15">
        <v>94</v>
      </c>
      <c r="H18" s="15">
        <v>104</v>
      </c>
      <c r="I18" s="15">
        <v>108</v>
      </c>
      <c r="J18" s="15">
        <v>103</v>
      </c>
      <c r="K18" s="11">
        <v>107</v>
      </c>
      <c r="L18" s="15">
        <v>101</v>
      </c>
      <c r="M18" s="15">
        <v>617</v>
      </c>
      <c r="N18" s="12"/>
      <c r="O18" s="33">
        <v>34.3</v>
      </c>
      <c r="P18" s="11">
        <v>5199</v>
      </c>
      <c r="Q18" s="15">
        <v>652</v>
      </c>
      <c r="R18" s="15">
        <v>1</v>
      </c>
      <c r="S18" s="11">
        <v>19547</v>
      </c>
      <c r="T18" s="29">
        <v>6774</v>
      </c>
    </row>
    <row r="19" spans="1:20" ht="30" customHeight="1">
      <c r="A19" s="160" t="s">
        <v>14</v>
      </c>
      <c r="B19" s="161"/>
      <c r="C19" s="162" t="s">
        <v>21</v>
      </c>
      <c r="D19" s="161"/>
      <c r="E19" s="45">
        <v>18</v>
      </c>
      <c r="F19" s="15">
        <v>38</v>
      </c>
      <c r="G19" s="15">
        <v>82</v>
      </c>
      <c r="H19" s="15">
        <v>58</v>
      </c>
      <c r="I19" s="15">
        <v>85</v>
      </c>
      <c r="J19" s="15">
        <v>83</v>
      </c>
      <c r="K19" s="11">
        <v>88</v>
      </c>
      <c r="L19" s="15">
        <v>86</v>
      </c>
      <c r="M19" s="15">
        <v>482</v>
      </c>
      <c r="N19" s="12"/>
      <c r="O19" s="33">
        <v>26.8</v>
      </c>
      <c r="P19" s="11">
        <v>7885</v>
      </c>
      <c r="Q19" s="15">
        <v>1233</v>
      </c>
      <c r="R19" s="15">
        <v>1</v>
      </c>
      <c r="S19" s="11">
        <v>15613</v>
      </c>
      <c r="T19" s="29">
        <v>8157</v>
      </c>
    </row>
    <row r="20" spans="1:20" ht="30" customHeight="1">
      <c r="A20" s="160" t="s">
        <v>15</v>
      </c>
      <c r="B20" s="161"/>
      <c r="C20" s="162" t="s">
        <v>21</v>
      </c>
      <c r="D20" s="161"/>
      <c r="E20" s="45">
        <v>13</v>
      </c>
      <c r="F20" s="15">
        <v>27</v>
      </c>
      <c r="G20" s="15">
        <v>62</v>
      </c>
      <c r="H20" s="15">
        <v>83</v>
      </c>
      <c r="I20" s="15">
        <v>71</v>
      </c>
      <c r="J20" s="15">
        <v>68</v>
      </c>
      <c r="K20" s="11">
        <v>78</v>
      </c>
      <c r="L20" s="15">
        <v>63</v>
      </c>
      <c r="M20" s="15">
        <v>425</v>
      </c>
      <c r="N20" s="12"/>
      <c r="O20" s="33">
        <v>32.7</v>
      </c>
      <c r="P20" s="11">
        <v>3411</v>
      </c>
      <c r="Q20" s="15">
        <v>1036</v>
      </c>
      <c r="R20" s="15">
        <v>1</v>
      </c>
      <c r="S20" s="11">
        <v>14764</v>
      </c>
      <c r="T20" s="29">
        <v>7278</v>
      </c>
    </row>
    <row r="21" spans="1:20" ht="30" customHeight="1">
      <c r="A21" s="160" t="s">
        <v>31</v>
      </c>
      <c r="B21" s="161"/>
      <c r="C21" s="162" t="s">
        <v>21</v>
      </c>
      <c r="D21" s="161"/>
      <c r="E21" s="45">
        <v>6</v>
      </c>
      <c r="F21" s="15">
        <v>14</v>
      </c>
      <c r="G21" s="15">
        <v>22</v>
      </c>
      <c r="H21" s="15">
        <v>27</v>
      </c>
      <c r="I21" s="15">
        <v>27</v>
      </c>
      <c r="J21" s="15">
        <v>23</v>
      </c>
      <c r="K21" s="11">
        <v>27</v>
      </c>
      <c r="L21" s="15">
        <v>30</v>
      </c>
      <c r="M21" s="15">
        <v>156</v>
      </c>
      <c r="N21" s="12"/>
      <c r="O21" s="33">
        <v>26</v>
      </c>
      <c r="P21" s="11">
        <v>2898</v>
      </c>
      <c r="Q21" s="15">
        <v>600</v>
      </c>
      <c r="R21" s="15">
        <v>1</v>
      </c>
      <c r="S21" s="11">
        <v>17802</v>
      </c>
      <c r="T21" s="29">
        <v>11417</v>
      </c>
    </row>
    <row r="22" spans="1:20" ht="30" customHeight="1">
      <c r="A22" s="160" t="s">
        <v>16</v>
      </c>
      <c r="B22" s="161"/>
      <c r="C22" s="162" t="s">
        <v>21</v>
      </c>
      <c r="D22" s="161"/>
      <c r="E22" s="45">
        <v>5</v>
      </c>
      <c r="F22" s="15">
        <v>11</v>
      </c>
      <c r="G22" s="15">
        <v>11</v>
      </c>
      <c r="H22" s="15">
        <v>7</v>
      </c>
      <c r="I22" s="15">
        <v>9</v>
      </c>
      <c r="J22" s="15">
        <v>6</v>
      </c>
      <c r="K22" s="11">
        <v>6</v>
      </c>
      <c r="L22" s="15">
        <v>9</v>
      </c>
      <c r="M22" s="15">
        <v>48</v>
      </c>
      <c r="N22" s="12"/>
      <c r="O22" s="33">
        <v>9.6</v>
      </c>
      <c r="P22" s="11">
        <v>2077</v>
      </c>
      <c r="Q22" s="15">
        <v>652</v>
      </c>
      <c r="R22" s="15">
        <v>1</v>
      </c>
      <c r="S22" s="11">
        <v>9824</v>
      </c>
      <c r="T22" s="29">
        <v>4057</v>
      </c>
    </row>
    <row r="23" spans="1:20" ht="30" customHeight="1">
      <c r="A23" s="160" t="s">
        <v>17</v>
      </c>
      <c r="B23" s="161"/>
      <c r="C23" s="162" t="s">
        <v>22</v>
      </c>
      <c r="D23" s="161"/>
      <c r="E23" s="45">
        <v>22</v>
      </c>
      <c r="F23" s="15">
        <v>39</v>
      </c>
      <c r="G23" s="15">
        <v>137</v>
      </c>
      <c r="H23" s="15">
        <v>118</v>
      </c>
      <c r="I23" s="15">
        <v>142</v>
      </c>
      <c r="J23" s="15">
        <v>134</v>
      </c>
      <c r="K23" s="11">
        <v>142</v>
      </c>
      <c r="L23" s="15">
        <v>120</v>
      </c>
      <c r="M23" s="15">
        <v>793</v>
      </c>
      <c r="N23" s="12"/>
      <c r="O23" s="33">
        <v>36</v>
      </c>
      <c r="P23" s="11">
        <v>6851</v>
      </c>
      <c r="Q23" s="15">
        <v>1002</v>
      </c>
      <c r="R23" s="15">
        <v>1</v>
      </c>
      <c r="S23" s="11">
        <v>19467</v>
      </c>
      <c r="T23" s="29">
        <v>8259</v>
      </c>
    </row>
    <row r="24" spans="1:20" ht="30" customHeight="1">
      <c r="A24" s="179" t="s">
        <v>18</v>
      </c>
      <c r="B24" s="164"/>
      <c r="C24" s="163" t="s">
        <v>23</v>
      </c>
      <c r="D24" s="164"/>
      <c r="E24" s="68">
        <v>11</v>
      </c>
      <c r="F24" s="16">
        <v>23</v>
      </c>
      <c r="G24" s="16">
        <v>46</v>
      </c>
      <c r="H24" s="16">
        <v>50</v>
      </c>
      <c r="I24" s="16">
        <v>46</v>
      </c>
      <c r="J24" s="16">
        <v>46</v>
      </c>
      <c r="K24" s="13">
        <v>46</v>
      </c>
      <c r="L24" s="16">
        <v>40</v>
      </c>
      <c r="M24" s="16">
        <v>274</v>
      </c>
      <c r="N24" s="8"/>
      <c r="O24" s="34">
        <v>24.9</v>
      </c>
      <c r="P24" s="13">
        <v>6138</v>
      </c>
      <c r="Q24" s="16">
        <v>795</v>
      </c>
      <c r="R24" s="16">
        <v>1</v>
      </c>
      <c r="S24" s="13">
        <v>28900</v>
      </c>
      <c r="T24" s="31">
        <v>6973</v>
      </c>
    </row>
    <row r="25" ht="7.5" customHeight="1"/>
    <row r="26" spans="18:20" ht="15" customHeight="1">
      <c r="R26" s="170" t="s">
        <v>159</v>
      </c>
      <c r="S26" s="170"/>
      <c r="T26" s="170"/>
    </row>
  </sheetData>
  <sheetProtection/>
  <mergeCells count="46">
    <mergeCell ref="A24:B24"/>
    <mergeCell ref="A23:B23"/>
    <mergeCell ref="A22:B22"/>
    <mergeCell ref="N10:O10"/>
    <mergeCell ref="A14:B14"/>
    <mergeCell ref="C14:D14"/>
    <mergeCell ref="S5:S6"/>
    <mergeCell ref="R5:R6"/>
    <mergeCell ref="Q5:Q6"/>
    <mergeCell ref="P5:P6"/>
    <mergeCell ref="A21:B21"/>
    <mergeCell ref="O5:O6"/>
    <mergeCell ref="N11:O11"/>
    <mergeCell ref="C15:D15"/>
    <mergeCell ref="C18:D18"/>
    <mergeCell ref="E5:E6"/>
    <mergeCell ref="N9:O9"/>
    <mergeCell ref="A20:B20"/>
    <mergeCell ref="A19:B19"/>
    <mergeCell ref="C20:D20"/>
    <mergeCell ref="C19:D19"/>
    <mergeCell ref="C16:D16"/>
    <mergeCell ref="A12:E12"/>
    <mergeCell ref="C24:D24"/>
    <mergeCell ref="C23:D23"/>
    <mergeCell ref="C22:D22"/>
    <mergeCell ref="C21:D21"/>
    <mergeCell ref="N8:O8"/>
    <mergeCell ref="F5:F6"/>
    <mergeCell ref="A18:B18"/>
    <mergeCell ref="A17:B17"/>
    <mergeCell ref="B7:C7"/>
    <mergeCell ref="C17:D17"/>
    <mergeCell ref="A16:B16"/>
    <mergeCell ref="A15:B15"/>
    <mergeCell ref="D5:D6"/>
    <mergeCell ref="R26:T26"/>
    <mergeCell ref="A1:N1"/>
    <mergeCell ref="N5:N6"/>
    <mergeCell ref="B11:C11"/>
    <mergeCell ref="B10:C10"/>
    <mergeCell ref="B9:C9"/>
    <mergeCell ref="B8:C8"/>
    <mergeCell ref="A5:C6"/>
    <mergeCell ref="G5:M5"/>
    <mergeCell ref="A7:A11"/>
  </mergeCells>
  <printOptions/>
  <pageMargins left="0.6299212598425197" right="0.5511811023622047" top="0.984251968503937" bottom="0.984251968503937" header="0.5118110236220472" footer="0.5118110236220472"/>
  <pageSetup firstPageNumber="54" useFirstPageNumber="1" horizontalDpi="600" verticalDpi="600" orientation="portrait" paperSize="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28"/>
  <sheetViews>
    <sheetView showGridLines="0" zoomScalePageLayoutView="0" workbookViewId="0" topLeftCell="A1">
      <selection activeCell="N1" sqref="N1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4.75390625" style="1" customWidth="1"/>
    <col min="4" max="7" width="7.125" style="1" customWidth="1"/>
    <col min="8" max="8" width="1.37890625" style="1" customWidth="1"/>
    <col min="9" max="9" width="5.75390625" style="1" customWidth="1"/>
    <col min="10" max="10" width="2.875" style="1" customWidth="1"/>
    <col min="11" max="12" width="4.25390625" style="1" customWidth="1"/>
    <col min="13" max="13" width="2.875" style="1" customWidth="1"/>
    <col min="14" max="14" width="6.375" style="1" customWidth="1"/>
    <col min="15" max="15" width="2.875" style="1" customWidth="1"/>
    <col min="16" max="16" width="6.375" style="1" customWidth="1"/>
    <col min="17" max="17" width="2.875" style="1" customWidth="1"/>
    <col min="18" max="18" width="7.125" style="1" customWidth="1"/>
    <col min="19" max="19" width="2.25390625" style="1" customWidth="1"/>
    <col min="20" max="20" width="3.625" style="1" customWidth="1"/>
    <col min="21" max="21" width="6.00390625" style="1" customWidth="1"/>
    <col min="22" max="22" width="4.00390625" style="1" customWidth="1"/>
    <col min="23" max="23" width="7.125" style="1" customWidth="1"/>
    <col min="24" max="24" width="0.74609375" style="1" customWidth="1"/>
    <col min="25" max="25" width="6.25390625" style="1" customWidth="1"/>
    <col min="26" max="26" width="7.125" style="1" customWidth="1"/>
    <col min="27" max="27" width="0.74609375" style="1" customWidth="1"/>
    <col min="28" max="28" width="6.375" style="1" customWidth="1"/>
    <col min="29" max="31" width="7.125" style="1" customWidth="1"/>
    <col min="32" max="34" width="9.25390625" style="1" customWidth="1"/>
    <col min="35" max="16384" width="9.125" style="1" customWidth="1"/>
  </cols>
  <sheetData>
    <row r="1" ht="15" customHeight="1">
      <c r="A1" s="2" t="s">
        <v>35</v>
      </c>
    </row>
    <row r="2" ht="6" customHeight="1"/>
    <row r="3" spans="1:29" ht="30" customHeight="1">
      <c r="A3" s="178" t="s">
        <v>24</v>
      </c>
      <c r="B3" s="178"/>
      <c r="C3" s="142"/>
      <c r="D3" s="143" t="s">
        <v>9</v>
      </c>
      <c r="E3" s="158" t="s">
        <v>10</v>
      </c>
      <c r="F3" s="143" t="s">
        <v>11</v>
      </c>
      <c r="G3" s="180" t="s">
        <v>50</v>
      </c>
      <c r="H3" s="181"/>
      <c r="I3" s="181"/>
      <c r="J3" s="181"/>
      <c r="K3" s="181"/>
      <c r="L3" s="181"/>
      <c r="M3" s="181"/>
      <c r="N3" s="182"/>
      <c r="O3" s="169" t="s">
        <v>36</v>
      </c>
      <c r="P3" s="142"/>
      <c r="Q3" s="143" t="s">
        <v>34</v>
      </c>
      <c r="R3" s="142"/>
      <c r="S3" s="172"/>
      <c r="T3" s="143" t="s">
        <v>28</v>
      </c>
      <c r="U3" s="178"/>
      <c r="V3" s="169" t="s">
        <v>32</v>
      </c>
      <c r="W3" s="178"/>
      <c r="X3" s="142"/>
      <c r="Y3" s="186" t="s">
        <v>152</v>
      </c>
      <c r="Z3" s="172"/>
      <c r="AA3" s="172"/>
      <c r="AB3" s="181"/>
      <c r="AC3" s="181"/>
    </row>
    <row r="4" spans="1:29" ht="22.5" customHeight="1">
      <c r="A4" s="179"/>
      <c r="B4" s="179"/>
      <c r="C4" s="164"/>
      <c r="D4" s="179"/>
      <c r="E4" s="159"/>
      <c r="F4" s="179"/>
      <c r="G4" s="163" t="s">
        <v>2</v>
      </c>
      <c r="H4" s="179"/>
      <c r="I4" s="180" t="s">
        <v>3</v>
      </c>
      <c r="J4" s="182"/>
      <c r="K4" s="180" t="s">
        <v>4</v>
      </c>
      <c r="L4" s="182"/>
      <c r="M4" s="179" t="s">
        <v>8</v>
      </c>
      <c r="N4" s="164"/>
      <c r="O4" s="163"/>
      <c r="P4" s="164"/>
      <c r="Q4" s="179"/>
      <c r="R4" s="164"/>
      <c r="S4" s="173"/>
      <c r="T4" s="179"/>
      <c r="U4" s="179"/>
      <c r="V4" s="163"/>
      <c r="W4" s="179"/>
      <c r="X4" s="164"/>
      <c r="Y4" s="187"/>
      <c r="Z4" s="173"/>
      <c r="AA4" s="173"/>
      <c r="AB4" s="180" t="s">
        <v>29</v>
      </c>
      <c r="AC4" s="181"/>
    </row>
    <row r="5" spans="1:29" ht="30" customHeight="1">
      <c r="A5" s="183" t="s">
        <v>173</v>
      </c>
      <c r="B5" s="176" t="s">
        <v>174</v>
      </c>
      <c r="C5" s="177"/>
      <c r="D5" s="35">
        <v>5</v>
      </c>
      <c r="E5" s="40">
        <v>59</v>
      </c>
      <c r="F5" s="35">
        <v>138</v>
      </c>
      <c r="G5" s="123">
        <v>584</v>
      </c>
      <c r="H5" s="125"/>
      <c r="I5" s="123">
        <v>651</v>
      </c>
      <c r="J5" s="125"/>
      <c r="K5" s="123">
        <v>615</v>
      </c>
      <c r="L5" s="125"/>
      <c r="M5" s="123">
        <f>SUM(G5,I5,K5)</f>
        <v>1850</v>
      </c>
      <c r="N5" s="125"/>
      <c r="O5" s="135">
        <v>31.4</v>
      </c>
      <c r="P5" s="136"/>
      <c r="Q5" s="120">
        <v>28076</v>
      </c>
      <c r="R5" s="121"/>
      <c r="S5" s="12"/>
      <c r="T5" s="149">
        <v>5</v>
      </c>
      <c r="U5" s="150"/>
      <c r="V5" s="130">
        <v>8003</v>
      </c>
      <c r="W5" s="149"/>
      <c r="X5" s="150"/>
      <c r="Y5" s="130">
        <v>128555</v>
      </c>
      <c r="Z5" s="149"/>
      <c r="AA5" s="150"/>
      <c r="AB5" s="130">
        <v>65763</v>
      </c>
      <c r="AC5" s="149"/>
    </row>
    <row r="6" spans="1:29" ht="30" customHeight="1">
      <c r="A6" s="154"/>
      <c r="B6" s="23"/>
      <c r="C6" s="12" t="s">
        <v>156</v>
      </c>
      <c r="D6" s="62">
        <v>5</v>
      </c>
      <c r="E6" s="62">
        <v>58</v>
      </c>
      <c r="F6" s="62">
        <v>132</v>
      </c>
      <c r="G6" s="146">
        <v>640</v>
      </c>
      <c r="H6" s="148"/>
      <c r="I6" s="146">
        <v>584</v>
      </c>
      <c r="J6" s="148"/>
      <c r="K6" s="146">
        <v>653</v>
      </c>
      <c r="L6" s="148"/>
      <c r="M6" s="146">
        <v>1877</v>
      </c>
      <c r="N6" s="148"/>
      <c r="O6" s="140">
        <v>32.4</v>
      </c>
      <c r="P6" s="141"/>
      <c r="Q6" s="120">
        <v>28076</v>
      </c>
      <c r="R6" s="121"/>
      <c r="S6" s="146">
        <v>5</v>
      </c>
      <c r="T6" s="147"/>
      <c r="U6" s="148"/>
      <c r="V6" s="146">
        <v>8003</v>
      </c>
      <c r="W6" s="147"/>
      <c r="X6" s="148"/>
      <c r="Y6" s="146">
        <v>128555</v>
      </c>
      <c r="Z6" s="147"/>
      <c r="AA6" s="148"/>
      <c r="AB6" s="146">
        <v>65763</v>
      </c>
      <c r="AC6" s="147"/>
    </row>
    <row r="7" spans="1:29" ht="30" customHeight="1">
      <c r="A7" s="154"/>
      <c r="B7" s="23"/>
      <c r="C7" s="12" t="s">
        <v>158</v>
      </c>
      <c r="D7" s="62">
        <v>5</v>
      </c>
      <c r="E7" s="62">
        <v>57</v>
      </c>
      <c r="F7" s="62">
        <v>130</v>
      </c>
      <c r="G7" s="146">
        <v>630</v>
      </c>
      <c r="H7" s="148"/>
      <c r="I7" s="146">
        <v>635</v>
      </c>
      <c r="J7" s="148"/>
      <c r="K7" s="146">
        <v>585</v>
      </c>
      <c r="L7" s="148"/>
      <c r="M7" s="146">
        <v>1850</v>
      </c>
      <c r="N7" s="148"/>
      <c r="O7" s="140">
        <v>32.5</v>
      </c>
      <c r="P7" s="141"/>
      <c r="Q7" s="120">
        <v>28076</v>
      </c>
      <c r="R7" s="121"/>
      <c r="S7" s="146">
        <v>5</v>
      </c>
      <c r="T7" s="147"/>
      <c r="U7" s="148"/>
      <c r="V7" s="146">
        <v>8003</v>
      </c>
      <c r="W7" s="147"/>
      <c r="X7" s="148"/>
      <c r="Y7" s="146">
        <v>128555</v>
      </c>
      <c r="Z7" s="147"/>
      <c r="AA7" s="148"/>
      <c r="AB7" s="146">
        <v>65763</v>
      </c>
      <c r="AC7" s="147"/>
    </row>
    <row r="8" spans="1:29" s="12" customFormat="1" ht="30" customHeight="1">
      <c r="A8" s="154"/>
      <c r="B8" s="23"/>
      <c r="C8" s="12" t="s">
        <v>161</v>
      </c>
      <c r="D8" s="62">
        <v>5</v>
      </c>
      <c r="E8" s="62">
        <v>59</v>
      </c>
      <c r="F8" s="62">
        <v>135</v>
      </c>
      <c r="G8" s="146">
        <v>609</v>
      </c>
      <c r="H8" s="148"/>
      <c r="I8" s="146">
        <v>626</v>
      </c>
      <c r="J8" s="148"/>
      <c r="K8" s="146">
        <v>636</v>
      </c>
      <c r="L8" s="148"/>
      <c r="M8" s="146">
        <v>1871</v>
      </c>
      <c r="N8" s="148"/>
      <c r="O8" s="140">
        <v>31.7</v>
      </c>
      <c r="P8" s="141"/>
      <c r="Q8" s="120">
        <v>28076</v>
      </c>
      <c r="R8" s="121"/>
      <c r="S8" s="146">
        <v>5</v>
      </c>
      <c r="T8" s="147"/>
      <c r="U8" s="148"/>
      <c r="V8" s="146">
        <v>8003</v>
      </c>
      <c r="W8" s="147"/>
      <c r="X8" s="148"/>
      <c r="Y8" s="146">
        <v>128555</v>
      </c>
      <c r="Z8" s="147"/>
      <c r="AA8" s="148"/>
      <c r="AB8" s="146">
        <v>65763</v>
      </c>
      <c r="AC8" s="147"/>
    </row>
    <row r="9" spans="1:29" s="12" customFormat="1" ht="30" customHeight="1">
      <c r="A9" s="155"/>
      <c r="B9" s="44"/>
      <c r="C9" s="8" t="s">
        <v>171</v>
      </c>
      <c r="D9" s="57">
        <v>5</v>
      </c>
      <c r="E9" s="57">
        <v>60</v>
      </c>
      <c r="F9" s="57">
        <v>135</v>
      </c>
      <c r="G9" s="137">
        <v>593</v>
      </c>
      <c r="H9" s="139"/>
      <c r="I9" s="137">
        <v>609</v>
      </c>
      <c r="J9" s="139"/>
      <c r="K9" s="137">
        <v>630</v>
      </c>
      <c r="L9" s="139"/>
      <c r="M9" s="137">
        <v>1832</v>
      </c>
      <c r="N9" s="139"/>
      <c r="O9" s="133">
        <v>30.5</v>
      </c>
      <c r="P9" s="134"/>
      <c r="Q9" s="131">
        <v>28076</v>
      </c>
      <c r="R9" s="132"/>
      <c r="S9" s="137">
        <v>5</v>
      </c>
      <c r="T9" s="138"/>
      <c r="U9" s="139"/>
      <c r="V9" s="137">
        <v>8003</v>
      </c>
      <c r="W9" s="138"/>
      <c r="X9" s="139"/>
      <c r="Y9" s="146">
        <v>128555</v>
      </c>
      <c r="Z9" s="147"/>
      <c r="AA9" s="148"/>
      <c r="AB9" s="146">
        <v>65763</v>
      </c>
      <c r="AC9" s="147"/>
    </row>
    <row r="10" spans="1:29" ht="30" customHeight="1">
      <c r="A10" s="172" t="s">
        <v>175</v>
      </c>
      <c r="B10" s="172"/>
      <c r="C10" s="172"/>
      <c r="D10" s="172"/>
      <c r="E10" s="172"/>
      <c r="F10" s="25"/>
      <c r="G10" s="6"/>
      <c r="H10" s="6"/>
      <c r="I10" s="28"/>
      <c r="J10" s="6"/>
      <c r="K10" s="28"/>
      <c r="L10" s="24"/>
      <c r="M10" s="6"/>
      <c r="N10" s="24"/>
      <c r="O10" s="28"/>
      <c r="P10" s="24"/>
      <c r="Q10" s="6"/>
      <c r="R10" s="24"/>
      <c r="S10" s="6"/>
      <c r="T10" s="6"/>
      <c r="U10" s="6"/>
      <c r="V10" s="28"/>
      <c r="W10" s="6"/>
      <c r="X10" s="24"/>
      <c r="Y10" s="6"/>
      <c r="Z10" s="6"/>
      <c r="AA10" s="24"/>
      <c r="AB10" s="28"/>
      <c r="AC10" s="6"/>
    </row>
    <row r="11" spans="1:29" ht="9.75" customHeight="1">
      <c r="A11" s="12"/>
      <c r="B11" s="12"/>
      <c r="C11" s="12"/>
      <c r="D11" s="12"/>
      <c r="E11" s="12"/>
      <c r="F11" s="26"/>
      <c r="G11" s="12"/>
      <c r="H11" s="12"/>
      <c r="I11" s="23"/>
      <c r="J11" s="12"/>
      <c r="K11" s="23"/>
      <c r="L11" s="22"/>
      <c r="M11" s="12"/>
      <c r="N11" s="22"/>
      <c r="O11" s="23"/>
      <c r="P11" s="22"/>
      <c r="Q11" s="12"/>
      <c r="R11" s="22"/>
      <c r="S11" s="12"/>
      <c r="T11" s="12"/>
      <c r="U11" s="12"/>
      <c r="V11" s="23"/>
      <c r="W11" s="12"/>
      <c r="X11" s="22"/>
      <c r="Y11" s="12"/>
      <c r="Z11" s="12"/>
      <c r="AA11" s="22"/>
      <c r="AB11" s="23"/>
      <c r="AC11" s="12"/>
    </row>
    <row r="12" spans="1:29" ht="30" customHeight="1">
      <c r="A12" s="12"/>
      <c r="B12" s="22"/>
      <c r="C12" s="160" t="s">
        <v>25</v>
      </c>
      <c r="D12" s="161"/>
      <c r="E12" s="12"/>
      <c r="F12" s="26"/>
      <c r="G12" s="12"/>
      <c r="H12" s="12"/>
      <c r="I12" s="23"/>
      <c r="J12" s="12"/>
      <c r="K12" s="23"/>
      <c r="L12" s="22"/>
      <c r="M12" s="12"/>
      <c r="N12" s="22"/>
      <c r="O12" s="23"/>
      <c r="P12" s="22"/>
      <c r="Q12" s="12"/>
      <c r="R12" s="22"/>
      <c r="S12" s="12"/>
      <c r="T12" s="12"/>
      <c r="U12" s="12"/>
      <c r="V12" s="23"/>
      <c r="W12" s="12"/>
      <c r="X12" s="22"/>
      <c r="Y12" s="12"/>
      <c r="Z12" s="12"/>
      <c r="AA12" s="22"/>
      <c r="AB12" s="23"/>
      <c r="AC12" s="12"/>
    </row>
    <row r="13" spans="1:29" ht="30" customHeight="1">
      <c r="A13" s="160" t="s">
        <v>37</v>
      </c>
      <c r="B13" s="161"/>
      <c r="C13" s="160" t="s">
        <v>39</v>
      </c>
      <c r="D13" s="161"/>
      <c r="E13" s="35">
        <v>24</v>
      </c>
      <c r="F13" s="40">
        <v>44</v>
      </c>
      <c r="G13" s="124">
        <v>238</v>
      </c>
      <c r="H13" s="124"/>
      <c r="I13" s="123">
        <v>237</v>
      </c>
      <c r="J13" s="124"/>
      <c r="K13" s="123">
        <v>237</v>
      </c>
      <c r="L13" s="125"/>
      <c r="M13" s="124">
        <v>712</v>
      </c>
      <c r="N13" s="125"/>
      <c r="O13" s="135">
        <v>29.7</v>
      </c>
      <c r="P13" s="136"/>
      <c r="Q13" s="124">
        <v>8562</v>
      </c>
      <c r="R13" s="125"/>
      <c r="S13" s="35"/>
      <c r="T13" s="124">
        <v>1</v>
      </c>
      <c r="U13" s="124"/>
      <c r="V13" s="123">
        <v>2700</v>
      </c>
      <c r="W13" s="124"/>
      <c r="X13" s="125"/>
      <c r="Y13" s="124">
        <v>44604</v>
      </c>
      <c r="Z13" s="124"/>
      <c r="AA13" s="125"/>
      <c r="AB13" s="123">
        <v>22087</v>
      </c>
      <c r="AC13" s="124"/>
    </row>
    <row r="14" spans="1:29" ht="30" customHeight="1">
      <c r="A14" s="160" t="s">
        <v>38</v>
      </c>
      <c r="B14" s="161"/>
      <c r="C14" s="160" t="s">
        <v>40</v>
      </c>
      <c r="D14" s="161"/>
      <c r="E14" s="35">
        <v>6</v>
      </c>
      <c r="F14" s="40">
        <v>17</v>
      </c>
      <c r="G14" s="124">
        <v>58</v>
      </c>
      <c r="H14" s="124"/>
      <c r="I14" s="123">
        <v>67</v>
      </c>
      <c r="J14" s="124"/>
      <c r="K14" s="123">
        <v>73</v>
      </c>
      <c r="L14" s="125"/>
      <c r="M14" s="124">
        <v>198</v>
      </c>
      <c r="N14" s="125"/>
      <c r="O14" s="135">
        <v>33</v>
      </c>
      <c r="P14" s="136"/>
      <c r="Q14" s="124">
        <v>5603</v>
      </c>
      <c r="R14" s="125"/>
      <c r="S14" s="35"/>
      <c r="T14" s="124">
        <v>1</v>
      </c>
      <c r="U14" s="124"/>
      <c r="V14" s="123">
        <v>1121</v>
      </c>
      <c r="W14" s="124"/>
      <c r="X14" s="125"/>
      <c r="Y14" s="124">
        <v>21512</v>
      </c>
      <c r="Z14" s="124"/>
      <c r="AA14" s="125"/>
      <c r="AB14" s="123">
        <v>11095</v>
      </c>
      <c r="AC14" s="124"/>
    </row>
    <row r="15" spans="1:29" ht="30" customHeight="1">
      <c r="A15" s="160" t="s">
        <v>14</v>
      </c>
      <c r="B15" s="161"/>
      <c r="C15" s="160" t="s">
        <v>39</v>
      </c>
      <c r="D15" s="161"/>
      <c r="E15" s="35">
        <v>9</v>
      </c>
      <c r="F15" s="40">
        <v>25</v>
      </c>
      <c r="G15" s="124">
        <v>81</v>
      </c>
      <c r="H15" s="124"/>
      <c r="I15" s="123">
        <v>91</v>
      </c>
      <c r="J15" s="124"/>
      <c r="K15" s="123">
        <v>91</v>
      </c>
      <c r="L15" s="125"/>
      <c r="M15" s="124">
        <v>263</v>
      </c>
      <c r="N15" s="125"/>
      <c r="O15" s="135">
        <v>29.2</v>
      </c>
      <c r="P15" s="136"/>
      <c r="Q15" s="124">
        <v>4282</v>
      </c>
      <c r="R15" s="125"/>
      <c r="S15" s="35"/>
      <c r="T15" s="124">
        <v>1</v>
      </c>
      <c r="U15" s="124"/>
      <c r="V15" s="123">
        <v>1427</v>
      </c>
      <c r="W15" s="124"/>
      <c r="X15" s="125"/>
      <c r="Y15" s="124">
        <v>11240</v>
      </c>
      <c r="Z15" s="124"/>
      <c r="AA15" s="125"/>
      <c r="AB15" s="123">
        <v>5933</v>
      </c>
      <c r="AC15" s="124"/>
    </row>
    <row r="16" spans="1:29" ht="30" customHeight="1">
      <c r="A16" s="160" t="s">
        <v>48</v>
      </c>
      <c r="B16" s="161"/>
      <c r="C16" s="160" t="s">
        <v>39</v>
      </c>
      <c r="D16" s="161"/>
      <c r="E16" s="35">
        <v>9</v>
      </c>
      <c r="F16" s="40">
        <v>22</v>
      </c>
      <c r="G16" s="124">
        <v>87</v>
      </c>
      <c r="H16" s="124"/>
      <c r="I16" s="123">
        <v>98</v>
      </c>
      <c r="J16" s="124"/>
      <c r="K16" s="123">
        <v>90</v>
      </c>
      <c r="L16" s="125"/>
      <c r="M16" s="124">
        <v>275</v>
      </c>
      <c r="N16" s="125"/>
      <c r="O16" s="135">
        <v>30.6</v>
      </c>
      <c r="P16" s="136"/>
      <c r="Q16" s="124">
        <v>3978</v>
      </c>
      <c r="R16" s="125"/>
      <c r="S16" s="35"/>
      <c r="T16" s="124">
        <v>1</v>
      </c>
      <c r="U16" s="124"/>
      <c r="V16" s="123">
        <v>1146</v>
      </c>
      <c r="W16" s="124"/>
      <c r="X16" s="125"/>
      <c r="Y16" s="124">
        <v>20705</v>
      </c>
      <c r="Z16" s="124"/>
      <c r="AA16" s="125"/>
      <c r="AB16" s="123">
        <v>12185</v>
      </c>
      <c r="AC16" s="124"/>
    </row>
    <row r="17" spans="1:29" ht="30" customHeight="1">
      <c r="A17" s="179" t="s">
        <v>49</v>
      </c>
      <c r="B17" s="164"/>
      <c r="C17" s="179" t="s">
        <v>41</v>
      </c>
      <c r="D17" s="164"/>
      <c r="E17" s="69">
        <v>12</v>
      </c>
      <c r="F17" s="70">
        <v>27</v>
      </c>
      <c r="G17" s="152">
        <v>129</v>
      </c>
      <c r="H17" s="152"/>
      <c r="I17" s="151">
        <v>116</v>
      </c>
      <c r="J17" s="152"/>
      <c r="K17" s="151">
        <v>139</v>
      </c>
      <c r="L17" s="153"/>
      <c r="M17" s="151">
        <v>384</v>
      </c>
      <c r="N17" s="153"/>
      <c r="O17" s="184">
        <v>32</v>
      </c>
      <c r="P17" s="185"/>
      <c r="Q17" s="152">
        <v>5651</v>
      </c>
      <c r="R17" s="153"/>
      <c r="S17" s="69"/>
      <c r="T17" s="152">
        <v>1</v>
      </c>
      <c r="U17" s="152"/>
      <c r="V17" s="151">
        <v>1609</v>
      </c>
      <c r="W17" s="152"/>
      <c r="X17" s="153"/>
      <c r="Y17" s="152">
        <v>30494</v>
      </c>
      <c r="Z17" s="152"/>
      <c r="AA17" s="153"/>
      <c r="AB17" s="151">
        <v>14463</v>
      </c>
      <c r="AC17" s="152"/>
    </row>
    <row r="18" spans="25:29" ht="28.5" customHeight="1">
      <c r="Y18" s="188" t="s">
        <v>160</v>
      </c>
      <c r="Z18" s="188"/>
      <c r="AA18" s="188"/>
      <c r="AB18" s="188"/>
      <c r="AC18" s="188"/>
    </row>
    <row r="19" ht="15" customHeight="1">
      <c r="A19" s="1" t="s">
        <v>42</v>
      </c>
    </row>
    <row r="20" ht="7.5" customHeight="1"/>
    <row r="21" spans="1:34" ht="30" customHeight="1">
      <c r="A21" s="178" t="s">
        <v>24</v>
      </c>
      <c r="B21" s="178"/>
      <c r="C21" s="178"/>
      <c r="D21" s="158" t="s">
        <v>52</v>
      </c>
      <c r="E21" s="143" t="s">
        <v>10</v>
      </c>
      <c r="F21" s="158" t="s">
        <v>43</v>
      </c>
      <c r="G21" s="181" t="s">
        <v>51</v>
      </c>
      <c r="H21" s="181"/>
      <c r="I21" s="181"/>
      <c r="J21" s="181"/>
      <c r="K21" s="181"/>
      <c r="L21" s="181"/>
      <c r="M21" s="181"/>
      <c r="N21" s="169" t="s">
        <v>47</v>
      </c>
      <c r="O21" s="178"/>
      <c r="P21" s="169" t="s">
        <v>154</v>
      </c>
      <c r="Q21" s="142"/>
      <c r="R21" s="169" t="s">
        <v>153</v>
      </c>
      <c r="S21" s="143"/>
      <c r="T21" s="178" t="s">
        <v>24</v>
      </c>
      <c r="U21" s="178"/>
      <c r="V21" s="142"/>
      <c r="W21" s="158" t="s">
        <v>52</v>
      </c>
      <c r="X21" s="143" t="s">
        <v>10</v>
      </c>
      <c r="Y21" s="178"/>
      <c r="Z21" s="158" t="s">
        <v>11</v>
      </c>
      <c r="AA21" s="181" t="s">
        <v>51</v>
      </c>
      <c r="AB21" s="181"/>
      <c r="AC21" s="181"/>
      <c r="AD21" s="181"/>
      <c r="AE21" s="181"/>
      <c r="AF21" s="158" t="s">
        <v>162</v>
      </c>
      <c r="AG21" s="158" t="s">
        <v>163</v>
      </c>
      <c r="AH21" s="143" t="s">
        <v>164</v>
      </c>
    </row>
    <row r="22" spans="1:34" ht="22.5" customHeight="1">
      <c r="A22" s="179"/>
      <c r="B22" s="179"/>
      <c r="C22" s="179"/>
      <c r="D22" s="159"/>
      <c r="E22" s="179"/>
      <c r="F22" s="159"/>
      <c r="G22" s="7" t="s">
        <v>44</v>
      </c>
      <c r="H22" s="180" t="s">
        <v>45</v>
      </c>
      <c r="I22" s="182"/>
      <c r="J22" s="179" t="s">
        <v>46</v>
      </c>
      <c r="K22" s="179"/>
      <c r="L22" s="180" t="s">
        <v>8</v>
      </c>
      <c r="M22" s="181"/>
      <c r="N22" s="163"/>
      <c r="O22" s="179"/>
      <c r="P22" s="163"/>
      <c r="Q22" s="164"/>
      <c r="R22" s="189"/>
      <c r="S22" s="190"/>
      <c r="T22" s="179"/>
      <c r="U22" s="179"/>
      <c r="V22" s="164"/>
      <c r="W22" s="159"/>
      <c r="X22" s="179"/>
      <c r="Y22" s="179"/>
      <c r="Z22" s="159"/>
      <c r="AA22" s="179" t="s">
        <v>44</v>
      </c>
      <c r="AB22" s="179"/>
      <c r="AC22" s="20" t="s">
        <v>45</v>
      </c>
      <c r="AD22" s="7" t="s">
        <v>46</v>
      </c>
      <c r="AE22" s="21" t="s">
        <v>8</v>
      </c>
      <c r="AF22" s="159"/>
      <c r="AG22" s="159"/>
      <c r="AH22" s="179"/>
    </row>
    <row r="23" spans="1:34" ht="30" customHeight="1">
      <c r="A23" s="166" t="s">
        <v>165</v>
      </c>
      <c r="B23" s="176" t="s">
        <v>174</v>
      </c>
      <c r="C23" s="126"/>
      <c r="D23" s="15">
        <v>15</v>
      </c>
      <c r="E23" s="11">
        <v>47</v>
      </c>
      <c r="F23" s="15">
        <v>76</v>
      </c>
      <c r="G23" s="11">
        <v>211</v>
      </c>
      <c r="H23" s="130">
        <v>344</v>
      </c>
      <c r="I23" s="150"/>
      <c r="J23" s="149">
        <v>371</v>
      </c>
      <c r="K23" s="149"/>
      <c r="L23" s="130">
        <f>SUM(G23,H23,J23)</f>
        <v>926</v>
      </c>
      <c r="M23" s="150"/>
      <c r="N23" s="193">
        <v>19.7</v>
      </c>
      <c r="O23" s="193"/>
      <c r="P23" s="130">
        <v>8043</v>
      </c>
      <c r="Q23" s="150"/>
      <c r="R23" s="130">
        <v>17187</v>
      </c>
      <c r="S23" s="149"/>
      <c r="T23" s="166" t="s">
        <v>166</v>
      </c>
      <c r="U23" s="126" t="s">
        <v>174</v>
      </c>
      <c r="V23" s="126"/>
      <c r="W23" s="15">
        <v>2</v>
      </c>
      <c r="X23" s="149">
        <v>8</v>
      </c>
      <c r="Y23" s="149"/>
      <c r="Z23" s="15">
        <v>20</v>
      </c>
      <c r="AA23" s="149">
        <v>48</v>
      </c>
      <c r="AB23" s="149"/>
      <c r="AC23" s="15">
        <v>52</v>
      </c>
      <c r="AD23" s="11">
        <v>60</v>
      </c>
      <c r="AE23" s="15">
        <f>SUM(AA23,AC23,AD23)</f>
        <v>160</v>
      </c>
      <c r="AF23" s="42">
        <v>20</v>
      </c>
      <c r="AG23" s="15">
        <v>1695</v>
      </c>
      <c r="AH23" s="11">
        <v>3008</v>
      </c>
    </row>
    <row r="24" spans="1:34" ht="30" customHeight="1">
      <c r="A24" s="191"/>
      <c r="B24" s="176" t="s">
        <v>156</v>
      </c>
      <c r="C24" s="126"/>
      <c r="D24" s="29">
        <v>15</v>
      </c>
      <c r="E24" s="29">
        <v>47</v>
      </c>
      <c r="F24" s="29">
        <v>78</v>
      </c>
      <c r="G24" s="15">
        <v>253</v>
      </c>
      <c r="H24" s="130">
        <v>337</v>
      </c>
      <c r="I24" s="150"/>
      <c r="J24" s="130">
        <v>347</v>
      </c>
      <c r="K24" s="150"/>
      <c r="L24" s="130">
        <v>937</v>
      </c>
      <c r="M24" s="150"/>
      <c r="N24" s="156">
        <v>19.9</v>
      </c>
      <c r="O24" s="157"/>
      <c r="P24" s="130">
        <v>8043</v>
      </c>
      <c r="Q24" s="150"/>
      <c r="R24" s="130">
        <v>17187</v>
      </c>
      <c r="S24" s="149"/>
      <c r="T24" s="191"/>
      <c r="U24" s="176" t="s">
        <v>156</v>
      </c>
      <c r="V24" s="177"/>
      <c r="W24" s="15">
        <v>2</v>
      </c>
      <c r="X24" s="11"/>
      <c r="Y24" s="11">
        <v>8</v>
      </c>
      <c r="Z24" s="29">
        <v>19</v>
      </c>
      <c r="AA24" s="146">
        <v>45</v>
      </c>
      <c r="AB24" s="148"/>
      <c r="AC24" s="29">
        <v>48</v>
      </c>
      <c r="AD24" s="29">
        <v>49</v>
      </c>
      <c r="AE24" s="29">
        <f>SUM(AA24,AC24,AD24)</f>
        <v>142</v>
      </c>
      <c r="AF24" s="76">
        <v>17.8</v>
      </c>
      <c r="AG24" s="15">
        <v>1658</v>
      </c>
      <c r="AH24" s="11">
        <v>3025</v>
      </c>
    </row>
    <row r="25" spans="1:34" ht="30" customHeight="1">
      <c r="A25" s="191"/>
      <c r="B25" s="176" t="s">
        <v>158</v>
      </c>
      <c r="C25" s="126"/>
      <c r="D25" s="29">
        <v>15</v>
      </c>
      <c r="E25" s="29">
        <v>47</v>
      </c>
      <c r="F25" s="29">
        <v>80</v>
      </c>
      <c r="G25" s="15">
        <v>248</v>
      </c>
      <c r="H25" s="130">
        <v>335</v>
      </c>
      <c r="I25" s="150"/>
      <c r="J25" s="130">
        <v>344</v>
      </c>
      <c r="K25" s="150"/>
      <c r="L25" s="130">
        <v>927</v>
      </c>
      <c r="M25" s="150"/>
      <c r="N25" s="156">
        <v>19.7</v>
      </c>
      <c r="O25" s="157"/>
      <c r="P25" s="130">
        <v>8043</v>
      </c>
      <c r="Q25" s="150"/>
      <c r="R25" s="130">
        <v>17187</v>
      </c>
      <c r="S25" s="149"/>
      <c r="T25" s="191"/>
      <c r="U25" s="176" t="s">
        <v>158</v>
      </c>
      <c r="V25" s="177"/>
      <c r="W25" s="15">
        <v>2</v>
      </c>
      <c r="X25" s="11">
        <v>7</v>
      </c>
      <c r="Y25" s="11">
        <v>7</v>
      </c>
      <c r="Z25" s="29">
        <v>19</v>
      </c>
      <c r="AA25" s="146">
        <v>34</v>
      </c>
      <c r="AB25" s="148"/>
      <c r="AC25" s="29">
        <v>41</v>
      </c>
      <c r="AD25" s="29">
        <v>48</v>
      </c>
      <c r="AE25" s="29">
        <v>123</v>
      </c>
      <c r="AF25" s="76">
        <v>17.6</v>
      </c>
      <c r="AG25" s="15">
        <v>1658</v>
      </c>
      <c r="AH25" s="11">
        <v>3025</v>
      </c>
    </row>
    <row r="26" spans="1:34" ht="30" customHeight="1">
      <c r="A26" s="191"/>
      <c r="B26" s="176" t="s">
        <v>161</v>
      </c>
      <c r="C26" s="126"/>
      <c r="D26" s="29">
        <v>15</v>
      </c>
      <c r="E26" s="29">
        <v>48</v>
      </c>
      <c r="F26" s="29">
        <v>77</v>
      </c>
      <c r="G26" s="15">
        <v>244</v>
      </c>
      <c r="H26" s="130">
        <v>322</v>
      </c>
      <c r="I26" s="150"/>
      <c r="J26" s="130">
        <v>335</v>
      </c>
      <c r="K26" s="150"/>
      <c r="L26" s="130">
        <v>901</v>
      </c>
      <c r="M26" s="150"/>
      <c r="N26" s="156">
        <v>18.8</v>
      </c>
      <c r="O26" s="157"/>
      <c r="P26" s="130">
        <v>8043</v>
      </c>
      <c r="Q26" s="150"/>
      <c r="R26" s="130">
        <v>17187</v>
      </c>
      <c r="S26" s="149"/>
      <c r="T26" s="191"/>
      <c r="U26" s="176" t="s">
        <v>161</v>
      </c>
      <c r="V26" s="177"/>
      <c r="W26" s="15">
        <v>2</v>
      </c>
      <c r="X26" s="11"/>
      <c r="Y26" s="11">
        <v>9</v>
      </c>
      <c r="Z26" s="29">
        <v>19</v>
      </c>
      <c r="AA26" s="146">
        <v>31</v>
      </c>
      <c r="AB26" s="148"/>
      <c r="AC26" s="29">
        <v>36</v>
      </c>
      <c r="AD26" s="29">
        <v>38</v>
      </c>
      <c r="AE26" s="29">
        <v>105</v>
      </c>
      <c r="AF26" s="76">
        <v>11.7</v>
      </c>
      <c r="AG26" s="15">
        <v>1658</v>
      </c>
      <c r="AH26" s="11">
        <v>3025</v>
      </c>
    </row>
    <row r="27" spans="1:34" ht="30" customHeight="1">
      <c r="A27" s="192"/>
      <c r="B27" s="174" t="s">
        <v>171</v>
      </c>
      <c r="C27" s="127"/>
      <c r="D27" s="31">
        <v>15</v>
      </c>
      <c r="E27" s="31">
        <v>49</v>
      </c>
      <c r="F27" s="31">
        <v>77</v>
      </c>
      <c r="G27" s="16">
        <v>219</v>
      </c>
      <c r="H27" s="128">
        <v>288</v>
      </c>
      <c r="I27" s="129"/>
      <c r="J27" s="128">
        <v>317</v>
      </c>
      <c r="K27" s="129"/>
      <c r="L27" s="128">
        <v>824</v>
      </c>
      <c r="M27" s="129"/>
      <c r="N27" s="167">
        <v>16.8</v>
      </c>
      <c r="O27" s="168"/>
      <c r="P27" s="128">
        <v>8043</v>
      </c>
      <c r="Q27" s="129"/>
      <c r="R27" s="128">
        <v>17187</v>
      </c>
      <c r="S27" s="122"/>
      <c r="T27" s="192"/>
      <c r="U27" s="174" t="s">
        <v>171</v>
      </c>
      <c r="V27" s="175"/>
      <c r="W27" s="16">
        <v>2</v>
      </c>
      <c r="X27" s="13"/>
      <c r="Y27" s="13">
        <v>8</v>
      </c>
      <c r="Z27" s="31">
        <v>19</v>
      </c>
      <c r="AA27" s="137">
        <v>45</v>
      </c>
      <c r="AB27" s="139"/>
      <c r="AC27" s="31">
        <v>32</v>
      </c>
      <c r="AD27" s="31">
        <v>37</v>
      </c>
      <c r="AE27" s="31">
        <v>114</v>
      </c>
      <c r="AF27" s="60">
        <v>14.3</v>
      </c>
      <c r="AG27" s="16">
        <v>1658</v>
      </c>
      <c r="AH27" s="13">
        <v>3025</v>
      </c>
    </row>
    <row r="28" spans="20:34" ht="30" customHeight="1">
      <c r="T28" s="6"/>
      <c r="AF28" s="170" t="s">
        <v>167</v>
      </c>
      <c r="AG28" s="170"/>
      <c r="AH28" s="170"/>
    </row>
    <row r="29" ht="7.5" customHeight="1"/>
    <row r="30" ht="15" customHeight="1"/>
  </sheetData>
  <sheetProtection/>
  <mergeCells count="201">
    <mergeCell ref="H25:I25"/>
    <mergeCell ref="H24:I24"/>
    <mergeCell ref="H23:I23"/>
    <mergeCell ref="P25:Q25"/>
    <mergeCell ref="B23:C23"/>
    <mergeCell ref="N23:O23"/>
    <mergeCell ref="P23:Q23"/>
    <mergeCell ref="R23:S23"/>
    <mergeCell ref="AF28:AH28"/>
    <mergeCell ref="AA22:AB22"/>
    <mergeCell ref="U23:V23"/>
    <mergeCell ref="X23:Y23"/>
    <mergeCell ref="AA23:AB23"/>
    <mergeCell ref="K13:L13"/>
    <mergeCell ref="M13:N13"/>
    <mergeCell ref="A21:C22"/>
    <mergeCell ref="D21:D22"/>
    <mergeCell ref="E21:E22"/>
    <mergeCell ref="F21:F22"/>
    <mergeCell ref="G21:M21"/>
    <mergeCell ref="N21:O22"/>
    <mergeCell ref="H22:I22"/>
    <mergeCell ref="J22:K22"/>
    <mergeCell ref="C12:D12"/>
    <mergeCell ref="A13:B13"/>
    <mergeCell ref="G13:H13"/>
    <mergeCell ref="I13:J13"/>
    <mergeCell ref="A5:A9"/>
    <mergeCell ref="S6:U6"/>
    <mergeCell ref="S7:U7"/>
    <mergeCell ref="A10:E10"/>
    <mergeCell ref="AB3:AC3"/>
    <mergeCell ref="AB16:AC16"/>
    <mergeCell ref="Y14:AA14"/>
    <mergeCell ref="Y17:AA17"/>
    <mergeCell ref="Y16:AA16"/>
    <mergeCell ref="Y15:AA15"/>
    <mergeCell ref="AB4:AC4"/>
    <mergeCell ref="AB14:AC14"/>
    <mergeCell ref="AB5:AC5"/>
    <mergeCell ref="AB17:AC17"/>
    <mergeCell ref="AB8:AC8"/>
    <mergeCell ref="AB7:AC7"/>
    <mergeCell ref="AB6:AC6"/>
    <mergeCell ref="AB9:AC9"/>
    <mergeCell ref="AG21:AG22"/>
    <mergeCell ref="AH21:AH22"/>
    <mergeCell ref="U26:V26"/>
    <mergeCell ref="U25:V25"/>
    <mergeCell ref="U24:V24"/>
    <mergeCell ref="T21:V22"/>
    <mergeCell ref="W21:W22"/>
    <mergeCell ref="X21:Y22"/>
    <mergeCell ref="Z21:Z22"/>
    <mergeCell ref="T23:T27"/>
    <mergeCell ref="Y9:AA9"/>
    <mergeCell ref="V9:X9"/>
    <mergeCell ref="AA21:AE21"/>
    <mergeCell ref="AF21:AF22"/>
    <mergeCell ref="Y18:AC18"/>
    <mergeCell ref="AB15:AC15"/>
    <mergeCell ref="Y13:AA13"/>
    <mergeCell ref="AB13:AC13"/>
    <mergeCell ref="V6:X6"/>
    <mergeCell ref="V5:X5"/>
    <mergeCell ref="V14:X14"/>
    <mergeCell ref="V7:X7"/>
    <mergeCell ref="AA27:AB27"/>
    <mergeCell ref="AA26:AB26"/>
    <mergeCell ref="U27:V27"/>
    <mergeCell ref="AA25:AB25"/>
    <mergeCell ref="P21:Q22"/>
    <mergeCell ref="N25:O25"/>
    <mergeCell ref="N24:O24"/>
    <mergeCell ref="Y3:AA4"/>
    <mergeCell ref="V3:X4"/>
    <mergeCell ref="Y8:AA8"/>
    <mergeCell ref="Y7:AA7"/>
    <mergeCell ref="Y6:AA6"/>
    <mergeCell ref="Y5:AA5"/>
    <mergeCell ref="V8:X8"/>
    <mergeCell ref="T14:U14"/>
    <mergeCell ref="R25:S25"/>
    <mergeCell ref="R24:S24"/>
    <mergeCell ref="T15:U15"/>
    <mergeCell ref="T17:U17"/>
    <mergeCell ref="T16:U16"/>
    <mergeCell ref="R21:S22"/>
    <mergeCell ref="P24:Q24"/>
    <mergeCell ref="P27:Q27"/>
    <mergeCell ref="P26:Q26"/>
    <mergeCell ref="L27:M27"/>
    <mergeCell ref="L26:M26"/>
    <mergeCell ref="N27:O27"/>
    <mergeCell ref="L23:M23"/>
    <mergeCell ref="A14:B14"/>
    <mergeCell ref="C14:D14"/>
    <mergeCell ref="G14:H14"/>
    <mergeCell ref="A15:B15"/>
    <mergeCell ref="C15:D15"/>
    <mergeCell ref="G15:H15"/>
    <mergeCell ref="J23:K23"/>
    <mergeCell ref="L22:M22"/>
    <mergeCell ref="A23:A27"/>
    <mergeCell ref="I16:J16"/>
    <mergeCell ref="I15:J15"/>
    <mergeCell ref="M16:N16"/>
    <mergeCell ref="M15:N15"/>
    <mergeCell ref="K15:L15"/>
    <mergeCell ref="M14:N14"/>
    <mergeCell ref="K14:L14"/>
    <mergeCell ref="Q17:R17"/>
    <mergeCell ref="Q16:R16"/>
    <mergeCell ref="Q15:R15"/>
    <mergeCell ref="M17:N17"/>
    <mergeCell ref="O17:P17"/>
    <mergeCell ref="O16:P16"/>
    <mergeCell ref="O15:P15"/>
    <mergeCell ref="I8:J8"/>
    <mergeCell ref="G7:H7"/>
    <mergeCell ref="G9:H9"/>
    <mergeCell ref="A17:B17"/>
    <mergeCell ref="A16:B16"/>
    <mergeCell ref="G17:H17"/>
    <mergeCell ref="G16:H16"/>
    <mergeCell ref="C17:D17"/>
    <mergeCell ref="C16:D16"/>
    <mergeCell ref="I17:J17"/>
    <mergeCell ref="I6:J6"/>
    <mergeCell ref="I5:J5"/>
    <mergeCell ref="K5:L5"/>
    <mergeCell ref="K7:L7"/>
    <mergeCell ref="K6:L6"/>
    <mergeCell ref="G6:H6"/>
    <mergeCell ref="G5:H5"/>
    <mergeCell ref="A3:C4"/>
    <mergeCell ref="M8:N8"/>
    <mergeCell ref="M7:N7"/>
    <mergeCell ref="M6:N6"/>
    <mergeCell ref="M5:N5"/>
    <mergeCell ref="K8:L8"/>
    <mergeCell ref="G3:N3"/>
    <mergeCell ref="G8:H8"/>
    <mergeCell ref="M4:N4"/>
    <mergeCell ref="B5:C5"/>
    <mergeCell ref="K4:L4"/>
    <mergeCell ref="I4:J4"/>
    <mergeCell ref="E3:E4"/>
    <mergeCell ref="D3:D4"/>
    <mergeCell ref="F3:F4"/>
    <mergeCell ref="G4:H4"/>
    <mergeCell ref="I7:J7"/>
    <mergeCell ref="C13:D13"/>
    <mergeCell ref="AA24:AB24"/>
    <mergeCell ref="R27:S27"/>
    <mergeCell ref="R26:S26"/>
    <mergeCell ref="N26:O26"/>
    <mergeCell ref="L25:M25"/>
    <mergeCell ref="L24:M24"/>
    <mergeCell ref="K17:L17"/>
    <mergeCell ref="K16:L16"/>
    <mergeCell ref="O3:P4"/>
    <mergeCell ref="Q6:R6"/>
    <mergeCell ref="Q3:R4"/>
    <mergeCell ref="Q5:R5"/>
    <mergeCell ref="O5:P5"/>
    <mergeCell ref="O6:P6"/>
    <mergeCell ref="S9:U9"/>
    <mergeCell ref="O7:P7"/>
    <mergeCell ref="O13:P13"/>
    <mergeCell ref="Q13:R13"/>
    <mergeCell ref="T13:U13"/>
    <mergeCell ref="Q7:R7"/>
    <mergeCell ref="O8:P8"/>
    <mergeCell ref="Q8:R8"/>
    <mergeCell ref="H27:I27"/>
    <mergeCell ref="H26:I26"/>
    <mergeCell ref="Q9:R9"/>
    <mergeCell ref="O9:P9"/>
    <mergeCell ref="Q14:R14"/>
    <mergeCell ref="O14:P14"/>
    <mergeCell ref="K9:L9"/>
    <mergeCell ref="I9:J9"/>
    <mergeCell ref="M9:N9"/>
    <mergeCell ref="I14:J14"/>
    <mergeCell ref="J27:K27"/>
    <mergeCell ref="J26:K26"/>
    <mergeCell ref="J25:K25"/>
    <mergeCell ref="J24:K24"/>
    <mergeCell ref="B24:C24"/>
    <mergeCell ref="B25:C25"/>
    <mergeCell ref="B26:C26"/>
    <mergeCell ref="B27:C27"/>
    <mergeCell ref="V17:X17"/>
    <mergeCell ref="V16:X16"/>
    <mergeCell ref="V15:X15"/>
    <mergeCell ref="V13:X13"/>
    <mergeCell ref="S3:S4"/>
    <mergeCell ref="T3:U4"/>
    <mergeCell ref="S8:U8"/>
    <mergeCell ref="T5:U5"/>
  </mergeCells>
  <printOptions/>
  <pageMargins left="0.7874015748031497" right="0.6299212598425197" top="0.7480314960629921" bottom="0.5511811023622047" header="0.5118110236220472" footer="0.5118110236220472"/>
  <pageSetup firstPageNumber="56" useFirstPageNumber="1" horizontalDpi="300" verticalDpi="300" orientation="portrait" paperSize="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9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1" width="6.375" style="1" customWidth="1"/>
    <col min="2" max="2" width="5.00390625" style="1" customWidth="1"/>
    <col min="3" max="3" width="10.00390625" style="1" customWidth="1"/>
    <col min="4" max="9" width="11.375" style="1" customWidth="1"/>
    <col min="10" max="16384" width="9.125" style="1" customWidth="1"/>
  </cols>
  <sheetData>
    <row r="1" spans="1:6" ht="15" customHeight="1">
      <c r="A1" s="200" t="s">
        <v>184</v>
      </c>
      <c r="B1" s="200"/>
      <c r="C1" s="200"/>
      <c r="D1" s="200"/>
      <c r="E1" s="200"/>
      <c r="F1" s="200"/>
    </row>
    <row r="2" ht="6" customHeight="1"/>
    <row r="3" spans="1:9" ht="30" customHeight="1">
      <c r="A3" s="181" t="s">
        <v>59</v>
      </c>
      <c r="B3" s="181"/>
      <c r="C3" s="182"/>
      <c r="D3" s="9" t="s">
        <v>60</v>
      </c>
      <c r="E3" s="20" t="s">
        <v>61</v>
      </c>
      <c r="F3" s="9" t="s">
        <v>62</v>
      </c>
      <c r="G3" s="20" t="s">
        <v>63</v>
      </c>
      <c r="H3" s="20" t="s">
        <v>64</v>
      </c>
      <c r="I3" s="9" t="s">
        <v>65</v>
      </c>
    </row>
    <row r="4" spans="1:9" ht="27.75" customHeight="1">
      <c r="A4" s="166" t="s">
        <v>67</v>
      </c>
      <c r="B4" s="158" t="s">
        <v>56</v>
      </c>
      <c r="C4" s="20" t="s">
        <v>53</v>
      </c>
      <c r="D4" s="36">
        <v>116.3</v>
      </c>
      <c r="E4" s="41">
        <v>122.4</v>
      </c>
      <c r="F4" s="36">
        <v>127.8</v>
      </c>
      <c r="G4" s="41">
        <v>133.2</v>
      </c>
      <c r="H4" s="41">
        <v>138.3</v>
      </c>
      <c r="I4" s="36">
        <v>144.2</v>
      </c>
    </row>
    <row r="5" spans="1:9" ht="27.75" customHeight="1">
      <c r="A5" s="191"/>
      <c r="B5" s="194"/>
      <c r="C5" s="19" t="s">
        <v>54</v>
      </c>
      <c r="D5" s="38">
        <v>116.6</v>
      </c>
      <c r="E5" s="43">
        <v>122</v>
      </c>
      <c r="F5" s="38">
        <v>127.7</v>
      </c>
      <c r="G5" s="43">
        <v>133.4</v>
      </c>
      <c r="H5" s="43">
        <v>138.8</v>
      </c>
      <c r="I5" s="38">
        <v>144.9</v>
      </c>
    </row>
    <row r="6" spans="1:9" ht="27.75" customHeight="1">
      <c r="A6" s="191"/>
      <c r="B6" s="194"/>
      <c r="C6" s="20" t="s">
        <v>55</v>
      </c>
      <c r="D6" s="50">
        <v>115.3</v>
      </c>
      <c r="E6" s="42">
        <v>121.7</v>
      </c>
      <c r="F6" s="50">
        <v>126.9</v>
      </c>
      <c r="G6" s="42">
        <v>133.4</v>
      </c>
      <c r="H6" s="42">
        <v>139.7</v>
      </c>
      <c r="I6" s="50">
        <v>145.9</v>
      </c>
    </row>
    <row r="7" spans="1:9" ht="27.75" customHeight="1">
      <c r="A7" s="191"/>
      <c r="B7" s="195"/>
      <c r="C7" s="18" t="s">
        <v>54</v>
      </c>
      <c r="D7" s="50">
        <v>115.5</v>
      </c>
      <c r="E7" s="43">
        <v>121.3</v>
      </c>
      <c r="F7" s="50">
        <v>127</v>
      </c>
      <c r="G7" s="42">
        <v>133</v>
      </c>
      <c r="H7" s="42">
        <v>139.6</v>
      </c>
      <c r="I7" s="50">
        <v>146.4</v>
      </c>
    </row>
    <row r="8" spans="1:9" ht="27.75" customHeight="1">
      <c r="A8" s="191"/>
      <c r="B8" s="158" t="s">
        <v>57</v>
      </c>
      <c r="C8" s="20" t="s">
        <v>53</v>
      </c>
      <c r="D8" s="36">
        <v>21.2</v>
      </c>
      <c r="E8" s="41">
        <v>24.1</v>
      </c>
      <c r="F8" s="36">
        <v>26.8</v>
      </c>
      <c r="G8" s="41">
        <v>30.2</v>
      </c>
      <c r="H8" s="41">
        <v>33.9</v>
      </c>
      <c r="I8" s="36">
        <v>37.7</v>
      </c>
    </row>
    <row r="9" spans="1:9" ht="27.75" customHeight="1">
      <c r="A9" s="191"/>
      <c r="B9" s="194"/>
      <c r="C9" s="19" t="s">
        <v>54</v>
      </c>
      <c r="D9" s="38">
        <v>21.4</v>
      </c>
      <c r="E9" s="43">
        <v>24</v>
      </c>
      <c r="F9" s="38">
        <v>26.7</v>
      </c>
      <c r="G9" s="43">
        <v>30.3</v>
      </c>
      <c r="H9" s="43">
        <v>34.1</v>
      </c>
      <c r="I9" s="38">
        <v>38</v>
      </c>
    </row>
    <row r="10" spans="1:9" ht="27.75" customHeight="1">
      <c r="A10" s="191"/>
      <c r="B10" s="194"/>
      <c r="C10" s="20" t="s">
        <v>55</v>
      </c>
      <c r="D10" s="37">
        <v>20.7</v>
      </c>
      <c r="E10" s="42">
        <v>23.3</v>
      </c>
      <c r="F10" s="37">
        <v>26</v>
      </c>
      <c r="G10" s="42">
        <v>29.5</v>
      </c>
      <c r="H10" s="42">
        <v>33.7</v>
      </c>
      <c r="I10" s="37">
        <v>38.2</v>
      </c>
    </row>
    <row r="11" spans="1:9" ht="27.75" customHeight="1">
      <c r="A11" s="191"/>
      <c r="B11" s="195"/>
      <c r="C11" s="19" t="s">
        <v>54</v>
      </c>
      <c r="D11" s="38">
        <v>20.6</v>
      </c>
      <c r="E11" s="43">
        <v>23.3</v>
      </c>
      <c r="F11" s="38">
        <v>26.5</v>
      </c>
      <c r="G11" s="43">
        <v>29.8</v>
      </c>
      <c r="H11" s="43">
        <v>33.7</v>
      </c>
      <c r="I11" s="38">
        <v>38.7</v>
      </c>
    </row>
    <row r="12" spans="1:9" ht="27.75" customHeight="1">
      <c r="A12" s="191"/>
      <c r="B12" s="158" t="s">
        <v>58</v>
      </c>
      <c r="C12" s="20" t="s">
        <v>53</v>
      </c>
      <c r="D12" s="36">
        <v>64.5</v>
      </c>
      <c r="E12" s="42">
        <v>67.6</v>
      </c>
      <c r="F12" s="36">
        <v>70</v>
      </c>
      <c r="G12" s="41">
        <v>72.4</v>
      </c>
      <c r="H12" s="41">
        <v>74.7</v>
      </c>
      <c r="I12" s="36">
        <v>77.3</v>
      </c>
    </row>
    <row r="13" spans="1:9" ht="27.75" customHeight="1">
      <c r="A13" s="191"/>
      <c r="B13" s="194"/>
      <c r="C13" s="19" t="s">
        <v>54</v>
      </c>
      <c r="D13" s="38">
        <v>64.9</v>
      </c>
      <c r="E13" s="43">
        <v>67.7</v>
      </c>
      <c r="F13" s="38">
        <v>70.2</v>
      </c>
      <c r="G13" s="43">
        <v>72.8</v>
      </c>
      <c r="H13" s="43">
        <v>75.1</v>
      </c>
      <c r="I13" s="38">
        <v>77.7</v>
      </c>
    </row>
    <row r="14" spans="1:9" ht="27.75" customHeight="1">
      <c r="A14" s="191"/>
      <c r="B14" s="194"/>
      <c r="C14" s="20" t="s">
        <v>55</v>
      </c>
      <c r="D14" s="50">
        <v>64.1</v>
      </c>
      <c r="E14" s="41">
        <v>67.3</v>
      </c>
      <c r="F14" s="50">
        <v>69.4</v>
      </c>
      <c r="G14" s="42">
        <v>72.3</v>
      </c>
      <c r="H14" s="42">
        <v>75.3</v>
      </c>
      <c r="I14" s="50">
        <v>78.7</v>
      </c>
    </row>
    <row r="15" spans="1:9" ht="27.75" customHeight="1" thickBot="1">
      <c r="A15" s="196"/>
      <c r="B15" s="202"/>
      <c r="C15" s="51" t="s">
        <v>54</v>
      </c>
      <c r="D15" s="52">
        <v>64.4</v>
      </c>
      <c r="E15" s="53">
        <v>67.2</v>
      </c>
      <c r="F15" s="52">
        <v>70</v>
      </c>
      <c r="G15" s="53">
        <v>72.6</v>
      </c>
      <c r="H15" s="53">
        <v>75.7</v>
      </c>
      <c r="I15" s="52">
        <v>79.2</v>
      </c>
    </row>
    <row r="16" spans="1:9" ht="27.75" customHeight="1" thickTop="1">
      <c r="A16" s="201" t="s">
        <v>68</v>
      </c>
      <c r="B16" s="198" t="s">
        <v>56</v>
      </c>
      <c r="C16" s="17" t="s">
        <v>53</v>
      </c>
      <c r="D16" s="37">
        <v>151</v>
      </c>
      <c r="E16" s="26">
        <v>158.5</v>
      </c>
      <c r="F16" s="37">
        <v>165.2</v>
      </c>
      <c r="G16" s="37"/>
      <c r="H16" s="37"/>
      <c r="I16" s="37"/>
    </row>
    <row r="17" spans="1:9" ht="27.75" customHeight="1">
      <c r="A17" s="191"/>
      <c r="B17" s="194"/>
      <c r="C17" s="19" t="s">
        <v>54</v>
      </c>
      <c r="D17" s="38">
        <v>151.8</v>
      </c>
      <c r="E17" s="26">
        <v>160.1</v>
      </c>
      <c r="F17" s="38">
        <v>165.5</v>
      </c>
      <c r="G17" s="37"/>
      <c r="H17" s="37"/>
      <c r="I17" s="37"/>
    </row>
    <row r="18" spans="1:9" ht="27.75" customHeight="1">
      <c r="A18" s="191"/>
      <c r="B18" s="194"/>
      <c r="C18" s="20" t="s">
        <v>55</v>
      </c>
      <c r="D18" s="37">
        <v>151.3</v>
      </c>
      <c r="E18" s="25">
        <v>154.7</v>
      </c>
      <c r="F18" s="37">
        <v>156.5</v>
      </c>
      <c r="G18" s="37"/>
      <c r="H18" s="37"/>
      <c r="I18" s="37"/>
    </row>
    <row r="19" spans="1:9" ht="27.75" customHeight="1">
      <c r="A19" s="191"/>
      <c r="B19" s="195"/>
      <c r="C19" s="18" t="s">
        <v>54</v>
      </c>
      <c r="D19" s="37">
        <v>151.7</v>
      </c>
      <c r="E19" s="27">
        <v>155.1</v>
      </c>
      <c r="F19" s="37">
        <v>156.4</v>
      </c>
      <c r="G19" s="37"/>
      <c r="H19" s="37"/>
      <c r="I19" s="37"/>
    </row>
    <row r="20" spans="1:9" ht="27.75" customHeight="1">
      <c r="A20" s="191"/>
      <c r="B20" s="158" t="s">
        <v>57</v>
      </c>
      <c r="C20" s="20" t="s">
        <v>53</v>
      </c>
      <c r="D20" s="36">
        <v>43.5</v>
      </c>
      <c r="E20" s="41">
        <v>48.4</v>
      </c>
      <c r="F20" s="36">
        <v>55.3</v>
      </c>
      <c r="G20" s="37"/>
      <c r="H20" s="37"/>
      <c r="I20" s="37"/>
    </row>
    <row r="21" spans="1:9" ht="27.75" customHeight="1">
      <c r="A21" s="191"/>
      <c r="B21" s="194"/>
      <c r="C21" s="19" t="s">
        <v>54</v>
      </c>
      <c r="D21" s="38">
        <v>43.8</v>
      </c>
      <c r="E21" s="43">
        <v>49.1</v>
      </c>
      <c r="F21" s="38">
        <v>54.8</v>
      </c>
      <c r="G21" s="37"/>
      <c r="H21" s="37"/>
      <c r="I21" s="37"/>
    </row>
    <row r="22" spans="1:9" ht="27.75" customHeight="1">
      <c r="A22" s="191"/>
      <c r="B22" s="194"/>
      <c r="C22" s="20" t="s">
        <v>55</v>
      </c>
      <c r="D22" s="37">
        <v>43.2</v>
      </c>
      <c r="E22" s="42">
        <v>47.4</v>
      </c>
      <c r="F22" s="37">
        <v>50.2</v>
      </c>
      <c r="G22" s="37"/>
      <c r="H22" s="37"/>
      <c r="I22" s="37"/>
    </row>
    <row r="23" spans="1:9" ht="27.75" customHeight="1">
      <c r="A23" s="191"/>
      <c r="B23" s="195"/>
      <c r="C23" s="19" t="s">
        <v>54</v>
      </c>
      <c r="D23" s="38">
        <v>43.8</v>
      </c>
      <c r="E23" s="43">
        <v>47.5</v>
      </c>
      <c r="F23" s="38">
        <v>50.3</v>
      </c>
      <c r="G23" s="37"/>
      <c r="H23" s="37"/>
      <c r="I23" s="37"/>
    </row>
    <row r="24" spans="1:9" ht="27.75" customHeight="1">
      <c r="A24" s="191"/>
      <c r="B24" s="158" t="s">
        <v>58</v>
      </c>
      <c r="C24" s="20" t="s">
        <v>53</v>
      </c>
      <c r="D24" s="36">
        <v>80.6</v>
      </c>
      <c r="E24" s="41">
        <v>84.4</v>
      </c>
      <c r="F24" s="36">
        <v>88</v>
      </c>
      <c r="G24" s="37"/>
      <c r="H24" s="37"/>
      <c r="I24" s="37"/>
    </row>
    <row r="25" spans="1:9" ht="27.75" customHeight="1">
      <c r="A25" s="191"/>
      <c r="B25" s="194"/>
      <c r="C25" s="19" t="s">
        <v>54</v>
      </c>
      <c r="D25" s="38">
        <v>81.2</v>
      </c>
      <c r="E25" s="43">
        <v>85.3</v>
      </c>
      <c r="F25" s="38">
        <v>88.4</v>
      </c>
      <c r="G25" s="37"/>
      <c r="H25" s="37"/>
      <c r="I25" s="37"/>
    </row>
    <row r="26" spans="1:9" ht="27.75" customHeight="1">
      <c r="A26" s="191"/>
      <c r="B26" s="194"/>
      <c r="C26" s="20" t="s">
        <v>55</v>
      </c>
      <c r="D26" s="37">
        <v>82.1</v>
      </c>
      <c r="E26" s="42">
        <v>84.1</v>
      </c>
      <c r="F26" s="37">
        <v>85.4</v>
      </c>
      <c r="G26" s="37"/>
      <c r="H26" s="37"/>
      <c r="I26" s="37"/>
    </row>
    <row r="27" spans="1:9" ht="27.75" customHeight="1">
      <c r="A27" s="192"/>
      <c r="B27" s="195"/>
      <c r="C27" s="19" t="s">
        <v>54</v>
      </c>
      <c r="D27" s="38">
        <v>82.2</v>
      </c>
      <c r="E27" s="43">
        <v>84.1</v>
      </c>
      <c r="F27" s="38">
        <v>84.9</v>
      </c>
      <c r="G27" s="37"/>
      <c r="H27" s="37"/>
      <c r="I27" s="37"/>
    </row>
    <row r="28" ht="8.25" customHeight="1"/>
    <row r="29" spans="1:7" ht="15" customHeight="1">
      <c r="A29" s="199" t="s">
        <v>185</v>
      </c>
      <c r="B29" s="199"/>
      <c r="C29" s="199"/>
      <c r="D29" s="199"/>
      <c r="F29" s="197" t="s">
        <v>66</v>
      </c>
      <c r="G29" s="197"/>
    </row>
  </sheetData>
  <sheetProtection/>
  <mergeCells count="12">
    <mergeCell ref="A1:F1"/>
    <mergeCell ref="A16:A27"/>
    <mergeCell ref="A3:C3"/>
    <mergeCell ref="B12:B15"/>
    <mergeCell ref="B8:B11"/>
    <mergeCell ref="B4:B7"/>
    <mergeCell ref="A4:A15"/>
    <mergeCell ref="F29:G29"/>
    <mergeCell ref="B24:B27"/>
    <mergeCell ref="B20:B23"/>
    <mergeCell ref="B16:B19"/>
    <mergeCell ref="A29:D29"/>
  </mergeCells>
  <printOptions/>
  <pageMargins left="0.75" right="0.75" top="1" bottom="1" header="0.512" footer="0.512"/>
  <pageSetup firstPageNumber="58" useFirstPageNumber="1" horizontalDpi="600" verticalDpi="6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showGridLines="0" zoomScalePageLayoutView="0" workbookViewId="0" topLeftCell="A1">
      <selection activeCell="E1" sqref="E1"/>
    </sheetView>
  </sheetViews>
  <sheetFormatPr defaultColWidth="9.00390625" defaultRowHeight="12.75"/>
  <cols>
    <col min="1" max="1" width="11.125" style="1" customWidth="1"/>
    <col min="2" max="2" width="2.875" style="1" customWidth="1"/>
    <col min="3" max="3" width="7.125" style="1" customWidth="1"/>
    <col min="4" max="9" width="10.00390625" style="1" customWidth="1"/>
    <col min="10" max="16384" width="9.125" style="1" customWidth="1"/>
  </cols>
  <sheetData>
    <row r="1" spans="1:9" ht="15" customHeight="1">
      <c r="A1" s="2" t="s">
        <v>69</v>
      </c>
      <c r="B1" s="2"/>
      <c r="G1" s="197" t="s">
        <v>186</v>
      </c>
      <c r="H1" s="203"/>
      <c r="I1" s="203"/>
    </row>
    <row r="2" spans="7:9" ht="7.5" customHeight="1">
      <c r="G2" s="179"/>
      <c r="H2" s="203"/>
      <c r="I2" s="203"/>
    </row>
    <row r="3" spans="1:8" ht="26.25" customHeight="1">
      <c r="A3" s="165"/>
      <c r="B3" s="178" t="s">
        <v>70</v>
      </c>
      <c r="C3" s="178"/>
      <c r="D3" s="210" t="s">
        <v>71</v>
      </c>
      <c r="E3" s="143" t="s">
        <v>85</v>
      </c>
      <c r="F3" s="208" t="s">
        <v>84</v>
      </c>
      <c r="G3" s="211" t="s">
        <v>187</v>
      </c>
      <c r="H3" s="111"/>
    </row>
    <row r="4" spans="1:8" ht="26.25" customHeight="1">
      <c r="A4" s="207"/>
      <c r="B4" s="179"/>
      <c r="C4" s="179"/>
      <c r="D4" s="159"/>
      <c r="E4" s="179"/>
      <c r="F4" s="209"/>
      <c r="G4" s="163"/>
      <c r="H4" s="111"/>
    </row>
    <row r="5" spans="1:8" ht="7.5" customHeight="1">
      <c r="A5" s="24"/>
      <c r="B5" s="6"/>
      <c r="C5" s="6"/>
      <c r="D5" s="25"/>
      <c r="E5" s="6"/>
      <c r="F5" s="25"/>
      <c r="G5" s="12"/>
      <c r="H5" s="12"/>
    </row>
    <row r="6" spans="1:8" ht="15" customHeight="1">
      <c r="A6" s="46" t="s">
        <v>188</v>
      </c>
      <c r="B6" s="39"/>
      <c r="C6" s="45">
        <v>2</v>
      </c>
      <c r="D6" s="15">
        <v>89</v>
      </c>
      <c r="E6" s="15">
        <v>400</v>
      </c>
      <c r="F6" s="15">
        <v>590</v>
      </c>
      <c r="G6" s="29">
        <v>1219</v>
      </c>
      <c r="H6" s="11"/>
    </row>
    <row r="7" spans="1:8" ht="15" customHeight="1">
      <c r="A7" s="12" t="s">
        <v>73</v>
      </c>
      <c r="B7" s="12"/>
      <c r="C7" s="45">
        <v>1</v>
      </c>
      <c r="D7" s="15">
        <v>8</v>
      </c>
      <c r="E7" s="15">
        <v>40</v>
      </c>
      <c r="F7" s="15">
        <v>28</v>
      </c>
      <c r="G7" s="29">
        <v>88</v>
      </c>
      <c r="H7" s="11"/>
    </row>
    <row r="8" spans="1:8" ht="15" customHeight="1">
      <c r="A8" s="22"/>
      <c r="B8" s="12"/>
      <c r="C8" s="11"/>
      <c r="D8" s="15"/>
      <c r="E8" s="11"/>
      <c r="F8" s="15"/>
      <c r="G8" s="11"/>
      <c r="H8" s="12"/>
    </row>
    <row r="9" spans="1:8" ht="15" customHeight="1">
      <c r="A9" s="46" t="s">
        <v>158</v>
      </c>
      <c r="C9" s="45">
        <v>2</v>
      </c>
      <c r="D9" s="15">
        <v>89</v>
      </c>
      <c r="E9" s="15">
        <v>400</v>
      </c>
      <c r="F9" s="15">
        <v>590</v>
      </c>
      <c r="G9" s="29">
        <v>1209</v>
      </c>
      <c r="H9" s="11"/>
    </row>
    <row r="10" spans="1:8" ht="15" customHeight="1">
      <c r="A10" s="12" t="s">
        <v>73</v>
      </c>
      <c r="C10" s="45">
        <v>1</v>
      </c>
      <c r="D10" s="15">
        <v>8</v>
      </c>
      <c r="E10" s="15">
        <v>40</v>
      </c>
      <c r="F10" s="15">
        <v>24</v>
      </c>
      <c r="G10" s="29">
        <v>94</v>
      </c>
      <c r="H10" s="11"/>
    </row>
    <row r="11" spans="1:8" ht="15" customHeight="1">
      <c r="A11" s="22"/>
      <c r="B11" s="12"/>
      <c r="C11" s="11"/>
      <c r="D11" s="15"/>
      <c r="E11" s="11"/>
      <c r="F11" s="15"/>
      <c r="G11" s="11"/>
      <c r="H11" s="12"/>
    </row>
    <row r="12" spans="1:8" ht="15" customHeight="1">
      <c r="A12" s="46" t="s">
        <v>161</v>
      </c>
      <c r="C12" s="45">
        <v>2</v>
      </c>
      <c r="D12" s="15">
        <v>86</v>
      </c>
      <c r="E12" s="15">
        <v>400</v>
      </c>
      <c r="F12" s="15">
        <v>390</v>
      </c>
      <c r="G12" s="29">
        <v>1151</v>
      </c>
      <c r="H12" s="11"/>
    </row>
    <row r="13" spans="1:8" ht="15" customHeight="1">
      <c r="A13" s="12" t="s">
        <v>73</v>
      </c>
      <c r="C13" s="45">
        <v>1</v>
      </c>
      <c r="D13" s="15">
        <v>8</v>
      </c>
      <c r="E13" s="15">
        <v>40</v>
      </c>
      <c r="F13" s="15">
        <v>25</v>
      </c>
      <c r="G13" s="29">
        <v>90</v>
      </c>
      <c r="H13" s="11"/>
    </row>
    <row r="14" spans="1:8" ht="15" customHeight="1">
      <c r="A14" s="22"/>
      <c r="C14" s="22"/>
      <c r="D14" s="26"/>
      <c r="E14" s="26"/>
      <c r="F14" s="26"/>
      <c r="H14" s="12"/>
    </row>
    <row r="15" spans="1:8" ht="15" customHeight="1">
      <c r="A15" s="46" t="s">
        <v>171</v>
      </c>
      <c r="C15" s="45">
        <v>2</v>
      </c>
      <c r="D15" s="15">
        <v>88</v>
      </c>
      <c r="E15" s="15">
        <v>400</v>
      </c>
      <c r="F15" s="15">
        <v>402</v>
      </c>
      <c r="G15" s="29">
        <v>1156</v>
      </c>
      <c r="H15" s="11"/>
    </row>
    <row r="16" spans="1:8" ht="15" customHeight="1">
      <c r="A16" s="12" t="s">
        <v>73</v>
      </c>
      <c r="C16" s="45">
        <v>1</v>
      </c>
      <c r="D16" s="15">
        <v>8</v>
      </c>
      <c r="E16" s="15">
        <v>40</v>
      </c>
      <c r="F16" s="15">
        <v>27</v>
      </c>
      <c r="G16" s="29">
        <v>93</v>
      </c>
      <c r="H16" s="11"/>
    </row>
    <row r="17" spans="1:8" ht="7.5" customHeight="1">
      <c r="A17" s="8"/>
      <c r="B17" s="44"/>
      <c r="C17" s="8"/>
      <c r="D17" s="27"/>
      <c r="E17" s="8"/>
      <c r="F17" s="27"/>
      <c r="G17" s="8"/>
      <c r="H17" s="12"/>
    </row>
    <row r="18" ht="34.5" customHeight="1"/>
    <row r="19" spans="1:9" ht="15" customHeight="1">
      <c r="A19" s="1" t="s">
        <v>75</v>
      </c>
      <c r="E19" s="49" t="s">
        <v>186</v>
      </c>
      <c r="F19" s="49"/>
      <c r="H19" s="204"/>
      <c r="I19" s="204"/>
    </row>
    <row r="20" spans="1:9" ht="7.5" customHeight="1">
      <c r="A20" s="8"/>
      <c r="B20" s="8"/>
      <c r="C20" s="8"/>
      <c r="D20" s="8"/>
      <c r="E20" s="8"/>
      <c r="F20" s="12"/>
      <c r="G20" s="12"/>
      <c r="H20" s="204"/>
      <c r="I20" s="204"/>
    </row>
    <row r="21" spans="1:9" ht="26.25" customHeight="1">
      <c r="A21" s="165"/>
      <c r="B21" s="178" t="s">
        <v>72</v>
      </c>
      <c r="C21" s="178"/>
      <c r="D21" s="211" t="s">
        <v>189</v>
      </c>
      <c r="E21" s="211" t="s">
        <v>190</v>
      </c>
      <c r="F21" s="12"/>
      <c r="G21" s="90"/>
      <c r="H21" s="12"/>
      <c r="I21" s="12"/>
    </row>
    <row r="22" spans="1:7" ht="26.25" customHeight="1">
      <c r="A22" s="207"/>
      <c r="B22" s="179"/>
      <c r="C22" s="179"/>
      <c r="D22" s="163"/>
      <c r="E22" s="163"/>
      <c r="F22" s="90"/>
      <c r="G22" s="90"/>
    </row>
    <row r="23" spans="1:7" ht="7.5" customHeight="1">
      <c r="A23" s="22"/>
      <c r="D23" s="28"/>
      <c r="E23" s="28"/>
      <c r="F23" s="12"/>
      <c r="G23" s="12"/>
    </row>
    <row r="24" spans="1:7" ht="15" customHeight="1">
      <c r="A24" s="46" t="s">
        <v>188</v>
      </c>
      <c r="C24" s="35">
        <v>1219</v>
      </c>
      <c r="D24" s="77">
        <v>737</v>
      </c>
      <c r="E24" s="77">
        <v>482</v>
      </c>
      <c r="F24" s="12"/>
      <c r="G24" s="104"/>
    </row>
    <row r="25" spans="1:7" ht="15" customHeight="1">
      <c r="A25" s="1" t="s">
        <v>73</v>
      </c>
      <c r="C25" s="35">
        <v>88</v>
      </c>
      <c r="D25" s="77">
        <v>88</v>
      </c>
      <c r="E25" s="77" t="s">
        <v>191</v>
      </c>
      <c r="F25" s="12"/>
      <c r="G25" s="104"/>
    </row>
    <row r="26" spans="1:7" ht="15" customHeight="1">
      <c r="A26" s="22"/>
      <c r="C26" s="4"/>
      <c r="D26" s="101"/>
      <c r="E26" s="101"/>
      <c r="F26" s="12"/>
      <c r="G26" s="90"/>
    </row>
    <row r="27" spans="1:7" ht="15" customHeight="1">
      <c r="A27" s="46" t="s">
        <v>158</v>
      </c>
      <c r="C27" s="35">
        <v>1209</v>
      </c>
      <c r="D27" s="77">
        <v>715</v>
      </c>
      <c r="E27" s="77">
        <v>494</v>
      </c>
      <c r="F27" s="12"/>
      <c r="G27" s="104"/>
    </row>
    <row r="28" spans="1:7" ht="15" customHeight="1">
      <c r="A28" s="1" t="s">
        <v>73</v>
      </c>
      <c r="C28" s="35">
        <v>94</v>
      </c>
      <c r="D28" s="77">
        <v>94</v>
      </c>
      <c r="E28" s="77" t="s">
        <v>191</v>
      </c>
      <c r="F28" s="12"/>
      <c r="G28" s="104"/>
    </row>
    <row r="29" spans="1:7" ht="15" customHeight="1">
      <c r="A29" s="22"/>
      <c r="C29" s="4"/>
      <c r="D29" s="101"/>
      <c r="E29" s="101"/>
      <c r="F29" s="12"/>
      <c r="G29" s="90"/>
    </row>
    <row r="30" spans="1:7" ht="15" customHeight="1">
      <c r="A30" s="46" t="s">
        <v>161</v>
      </c>
      <c r="C30" s="35">
        <v>1151</v>
      </c>
      <c r="D30" s="77">
        <v>675</v>
      </c>
      <c r="E30" s="77">
        <v>476</v>
      </c>
      <c r="F30" s="12"/>
      <c r="G30" s="104"/>
    </row>
    <row r="31" spans="1:7" ht="15" customHeight="1">
      <c r="A31" s="1" t="s">
        <v>73</v>
      </c>
      <c r="C31" s="35">
        <v>90</v>
      </c>
      <c r="D31" s="77">
        <v>90</v>
      </c>
      <c r="E31" s="77" t="s">
        <v>191</v>
      </c>
      <c r="F31" s="12"/>
      <c r="G31" s="104"/>
    </row>
    <row r="32" spans="1:7" ht="15" customHeight="1">
      <c r="A32" s="22"/>
      <c r="C32" s="12"/>
      <c r="D32" s="101"/>
      <c r="E32" s="101"/>
      <c r="F32" s="12"/>
      <c r="G32" s="90"/>
    </row>
    <row r="33" spans="1:7" ht="15" customHeight="1">
      <c r="A33" s="46" t="s">
        <v>171</v>
      </c>
      <c r="C33" s="35">
        <v>1156</v>
      </c>
      <c r="D33" s="77">
        <v>699</v>
      </c>
      <c r="E33" s="77">
        <v>457</v>
      </c>
      <c r="F33" s="12"/>
      <c r="G33" s="104"/>
    </row>
    <row r="34" spans="1:7" ht="15" customHeight="1">
      <c r="A34" s="1" t="s">
        <v>73</v>
      </c>
      <c r="C34" s="35">
        <v>93</v>
      </c>
      <c r="D34" s="77">
        <v>93</v>
      </c>
      <c r="E34" s="77" t="s">
        <v>191</v>
      </c>
      <c r="F34" s="12"/>
      <c r="G34" s="104"/>
    </row>
    <row r="35" spans="1:7" ht="7.5" customHeight="1">
      <c r="A35" s="8"/>
      <c r="B35" s="44"/>
      <c r="C35" s="8"/>
      <c r="D35" s="44"/>
      <c r="E35" s="44"/>
      <c r="F35" s="12"/>
      <c r="G35" s="12"/>
    </row>
    <row r="36" ht="32.25" customHeight="1"/>
    <row r="37" spans="1:9" ht="15" customHeight="1">
      <c r="A37" s="199" t="s">
        <v>192</v>
      </c>
      <c r="B37" s="199"/>
      <c r="C37" s="199"/>
      <c r="D37" s="199"/>
      <c r="E37" s="199"/>
      <c r="F37" s="199"/>
      <c r="H37" s="203" t="s">
        <v>83</v>
      </c>
      <c r="I37" s="203"/>
    </row>
    <row r="38" spans="4:9" ht="7.5" customHeight="1">
      <c r="D38" s="12"/>
      <c r="H38" s="203"/>
      <c r="I38" s="203"/>
    </row>
    <row r="39" spans="1:9" ht="26.25" customHeight="1">
      <c r="A39" s="181" t="s">
        <v>82</v>
      </c>
      <c r="B39" s="181"/>
      <c r="C39" s="181"/>
      <c r="D39" s="181"/>
      <c r="E39" s="181"/>
      <c r="F39" s="182"/>
      <c r="G39" s="21" t="s">
        <v>79</v>
      </c>
      <c r="H39" s="20" t="s">
        <v>80</v>
      </c>
      <c r="I39" s="54" t="s">
        <v>81</v>
      </c>
    </row>
    <row r="40" spans="1:9" ht="26.25" customHeight="1">
      <c r="A40" s="205" t="s">
        <v>77</v>
      </c>
      <c r="B40" s="205"/>
      <c r="C40" s="205"/>
      <c r="D40" s="205"/>
      <c r="E40" s="205"/>
      <c r="F40" s="206"/>
      <c r="G40" s="79">
        <v>634</v>
      </c>
      <c r="H40" s="80">
        <v>606</v>
      </c>
      <c r="I40" s="81">
        <v>95.6</v>
      </c>
    </row>
    <row r="41" spans="1:9" ht="26.25" customHeight="1">
      <c r="A41" s="205" t="s">
        <v>78</v>
      </c>
      <c r="B41" s="205"/>
      <c r="C41" s="205"/>
      <c r="D41" s="205"/>
      <c r="E41" s="205"/>
      <c r="F41" s="206"/>
      <c r="G41" s="82">
        <v>414</v>
      </c>
      <c r="H41" s="83">
        <v>170</v>
      </c>
      <c r="I41" s="84">
        <v>41.1</v>
      </c>
    </row>
    <row r="42" ht="7.5" customHeight="1"/>
    <row r="43" spans="7:9" ht="15" customHeight="1">
      <c r="G43" s="170" t="s">
        <v>160</v>
      </c>
      <c r="H43" s="170"/>
      <c r="I43" s="170"/>
    </row>
  </sheetData>
  <sheetProtection/>
  <mergeCells count="19">
    <mergeCell ref="D21:D22"/>
    <mergeCell ref="E21:E22"/>
    <mergeCell ref="A21:A22"/>
    <mergeCell ref="A39:F39"/>
    <mergeCell ref="E3:E4"/>
    <mergeCell ref="D3:D4"/>
    <mergeCell ref="B3:C4"/>
    <mergeCell ref="G1:G2"/>
    <mergeCell ref="G3:G4"/>
    <mergeCell ref="H1:I2"/>
    <mergeCell ref="G43:I43"/>
    <mergeCell ref="H19:I20"/>
    <mergeCell ref="A37:F37"/>
    <mergeCell ref="H37:I38"/>
    <mergeCell ref="A41:F41"/>
    <mergeCell ref="A40:F40"/>
    <mergeCell ref="B21:C22"/>
    <mergeCell ref="A3:A4"/>
    <mergeCell ref="F3:F4"/>
  </mergeCells>
  <printOptions/>
  <pageMargins left="0.75" right="0.75" top="1" bottom="1" header="0.512" footer="0.512"/>
  <pageSetup firstPageNumber="59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E34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2" width="9.625" style="1" bestFit="1" customWidth="1"/>
    <col min="3" max="16" width="4.625" style="1" customWidth="1"/>
    <col min="17" max="17" width="10.75390625" style="1" bestFit="1" customWidth="1"/>
    <col min="18" max="19" width="4.625" style="1" customWidth="1"/>
    <col min="20" max="21" width="5.75390625" style="1" customWidth="1"/>
    <col min="22" max="27" width="4.625" style="1" customWidth="1"/>
    <col min="28" max="28" width="9.00390625" style="1" customWidth="1"/>
    <col min="29" max="29" width="9.25390625" style="1" bestFit="1" customWidth="1"/>
    <col min="30" max="30" width="9.625" style="1" bestFit="1" customWidth="1"/>
    <col min="31" max="16384" width="9.125" style="1" customWidth="1"/>
  </cols>
  <sheetData>
    <row r="1" spans="1:30" ht="13.5">
      <c r="A1" s="2" t="s">
        <v>105</v>
      </c>
      <c r="AC1" s="203" t="s">
        <v>121</v>
      </c>
      <c r="AD1" s="203"/>
    </row>
    <row r="2" spans="29:30" ht="7.5" customHeight="1">
      <c r="AC2" s="203"/>
      <c r="AD2" s="203"/>
    </row>
    <row r="3" spans="1:30" ht="26.25" customHeight="1">
      <c r="A3" s="165"/>
      <c r="B3" s="211" t="s">
        <v>76</v>
      </c>
      <c r="C3" s="142"/>
      <c r="D3" s="180" t="s">
        <v>89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181"/>
      <c r="S3" s="181"/>
      <c r="T3" s="169" t="s">
        <v>120</v>
      </c>
      <c r="U3" s="142"/>
      <c r="V3" s="178" t="s">
        <v>100</v>
      </c>
      <c r="W3" s="178"/>
      <c r="X3" s="211" t="s">
        <v>99</v>
      </c>
      <c r="Y3" s="142"/>
      <c r="Z3" s="143" t="s">
        <v>101</v>
      </c>
      <c r="AA3" s="178"/>
      <c r="AB3" s="158" t="s">
        <v>102</v>
      </c>
      <c r="AC3" s="158" t="s">
        <v>103</v>
      </c>
      <c r="AD3" s="143" t="s">
        <v>104</v>
      </c>
    </row>
    <row r="4" spans="1:30" ht="37.5" customHeight="1">
      <c r="A4" s="207"/>
      <c r="B4" s="163"/>
      <c r="C4" s="164"/>
      <c r="D4" s="179" t="s">
        <v>90</v>
      </c>
      <c r="E4" s="179"/>
      <c r="F4" s="180" t="s">
        <v>86</v>
      </c>
      <c r="G4" s="182"/>
      <c r="H4" s="190" t="s">
        <v>91</v>
      </c>
      <c r="I4" s="179"/>
      <c r="J4" s="180" t="s">
        <v>87</v>
      </c>
      <c r="K4" s="182"/>
      <c r="L4" s="190" t="s">
        <v>92</v>
      </c>
      <c r="M4" s="179"/>
      <c r="N4" s="180" t="s">
        <v>93</v>
      </c>
      <c r="O4" s="182"/>
      <c r="P4" s="180" t="s">
        <v>94</v>
      </c>
      <c r="Q4" s="182"/>
      <c r="R4" s="179" t="s">
        <v>99</v>
      </c>
      <c r="S4" s="179"/>
      <c r="T4" s="163"/>
      <c r="U4" s="164"/>
      <c r="V4" s="179"/>
      <c r="W4" s="179"/>
      <c r="X4" s="163"/>
      <c r="Y4" s="164"/>
      <c r="Z4" s="179"/>
      <c r="AA4" s="179"/>
      <c r="AB4" s="159"/>
      <c r="AC4" s="159"/>
      <c r="AD4" s="179"/>
    </row>
    <row r="5" spans="1:30" ht="26.25" customHeight="1">
      <c r="A5" s="46" t="s">
        <v>168</v>
      </c>
      <c r="B5" s="130">
        <v>3550</v>
      </c>
      <c r="C5" s="150"/>
      <c r="D5" s="232">
        <v>2347</v>
      </c>
      <c r="E5" s="232"/>
      <c r="F5" s="130">
        <v>157</v>
      </c>
      <c r="G5" s="150"/>
      <c r="H5" s="232">
        <v>1367</v>
      </c>
      <c r="I5" s="232"/>
      <c r="J5" s="130">
        <v>170</v>
      </c>
      <c r="K5" s="150"/>
      <c r="L5" s="232">
        <v>536</v>
      </c>
      <c r="M5" s="232"/>
      <c r="N5" s="130">
        <v>86</v>
      </c>
      <c r="O5" s="150"/>
      <c r="P5" s="130">
        <v>27</v>
      </c>
      <c r="Q5" s="150"/>
      <c r="R5" s="149">
        <v>4</v>
      </c>
      <c r="S5" s="150"/>
      <c r="T5" s="130">
        <v>873</v>
      </c>
      <c r="U5" s="150"/>
      <c r="V5" s="130">
        <v>13</v>
      </c>
      <c r="W5" s="150"/>
      <c r="X5" s="130">
        <v>317</v>
      </c>
      <c r="Y5" s="150"/>
      <c r="Z5" s="130">
        <v>39691</v>
      </c>
      <c r="AA5" s="150"/>
      <c r="AB5" s="15">
        <v>306</v>
      </c>
      <c r="AC5" s="42">
        <v>11.6</v>
      </c>
      <c r="AD5" s="37">
        <v>119.9</v>
      </c>
    </row>
    <row r="6" spans="1:30" ht="26.25" customHeight="1">
      <c r="A6" s="3" t="s">
        <v>156</v>
      </c>
      <c r="B6" s="130">
        <v>3335</v>
      </c>
      <c r="C6" s="150"/>
      <c r="D6" s="146">
        <v>2475</v>
      </c>
      <c r="E6" s="148"/>
      <c r="F6" s="146">
        <v>184</v>
      </c>
      <c r="G6" s="148"/>
      <c r="H6" s="146">
        <v>1455</v>
      </c>
      <c r="I6" s="148"/>
      <c r="J6" s="146">
        <v>175</v>
      </c>
      <c r="K6" s="148"/>
      <c r="L6" s="146">
        <v>562</v>
      </c>
      <c r="M6" s="148"/>
      <c r="N6" s="146">
        <v>86</v>
      </c>
      <c r="O6" s="148"/>
      <c r="P6" s="146">
        <v>9</v>
      </c>
      <c r="Q6" s="148"/>
      <c r="R6" s="234">
        <v>4</v>
      </c>
      <c r="S6" s="235"/>
      <c r="T6" s="236">
        <v>552</v>
      </c>
      <c r="U6" s="235"/>
      <c r="V6" s="236">
        <v>15</v>
      </c>
      <c r="W6" s="235"/>
      <c r="X6" s="236">
        <v>293</v>
      </c>
      <c r="Y6" s="235"/>
      <c r="Z6" s="236">
        <v>38964</v>
      </c>
      <c r="AA6" s="235"/>
      <c r="AB6" s="77">
        <v>306</v>
      </c>
      <c r="AC6" s="78">
        <v>10.9</v>
      </c>
      <c r="AD6" s="78">
        <v>127.3</v>
      </c>
    </row>
    <row r="7" spans="1:30" ht="26.25" customHeight="1">
      <c r="A7" s="3" t="s">
        <v>158</v>
      </c>
      <c r="B7" s="130">
        <v>3389</v>
      </c>
      <c r="C7" s="150"/>
      <c r="D7" s="146">
        <v>2519</v>
      </c>
      <c r="E7" s="148"/>
      <c r="F7" s="146">
        <v>203</v>
      </c>
      <c r="G7" s="148"/>
      <c r="H7" s="146">
        <v>1477</v>
      </c>
      <c r="I7" s="148"/>
      <c r="J7" s="146">
        <v>168</v>
      </c>
      <c r="K7" s="148"/>
      <c r="L7" s="146">
        <v>552</v>
      </c>
      <c r="M7" s="148"/>
      <c r="N7" s="146">
        <v>111</v>
      </c>
      <c r="O7" s="148"/>
      <c r="P7" s="146">
        <v>7</v>
      </c>
      <c r="Q7" s="148"/>
      <c r="R7" s="234">
        <v>1</v>
      </c>
      <c r="S7" s="235"/>
      <c r="T7" s="236">
        <v>526</v>
      </c>
      <c r="U7" s="235"/>
      <c r="V7" s="236">
        <v>38</v>
      </c>
      <c r="W7" s="235"/>
      <c r="X7" s="236">
        <v>306</v>
      </c>
      <c r="Y7" s="235"/>
      <c r="Z7" s="236">
        <v>40915</v>
      </c>
      <c r="AA7" s="235"/>
      <c r="AB7" s="77">
        <v>306</v>
      </c>
      <c r="AC7" s="78">
        <v>11.1</v>
      </c>
      <c r="AD7" s="78">
        <v>133.7</v>
      </c>
    </row>
    <row r="8" spans="1:30" ht="26.25" customHeight="1">
      <c r="A8" s="3" t="s">
        <v>161</v>
      </c>
      <c r="B8" s="130">
        <v>3332</v>
      </c>
      <c r="C8" s="150"/>
      <c r="D8" s="146">
        <v>2433</v>
      </c>
      <c r="E8" s="148"/>
      <c r="F8" s="146">
        <v>172</v>
      </c>
      <c r="G8" s="148"/>
      <c r="H8" s="146">
        <v>1398</v>
      </c>
      <c r="I8" s="148"/>
      <c r="J8" s="146">
        <v>219</v>
      </c>
      <c r="K8" s="148"/>
      <c r="L8" s="146">
        <v>538</v>
      </c>
      <c r="M8" s="148"/>
      <c r="N8" s="146">
        <v>99</v>
      </c>
      <c r="O8" s="148"/>
      <c r="P8" s="146">
        <v>1</v>
      </c>
      <c r="Q8" s="148"/>
      <c r="R8" s="234">
        <v>6</v>
      </c>
      <c r="S8" s="235"/>
      <c r="T8" s="236">
        <v>618</v>
      </c>
      <c r="U8" s="235"/>
      <c r="V8" s="236">
        <v>61</v>
      </c>
      <c r="W8" s="235"/>
      <c r="X8" s="236">
        <v>220</v>
      </c>
      <c r="Y8" s="235"/>
      <c r="Z8" s="236">
        <v>38904</v>
      </c>
      <c r="AA8" s="235"/>
      <c r="AB8" s="77">
        <v>306</v>
      </c>
      <c r="AC8" s="78">
        <v>10.8</v>
      </c>
      <c r="AD8" s="78">
        <v>127.1</v>
      </c>
    </row>
    <row r="9" spans="1:30" s="12" customFormat="1" ht="26.25" customHeight="1">
      <c r="A9" s="3" t="s">
        <v>171</v>
      </c>
      <c r="B9" s="130">
        <v>3551</v>
      </c>
      <c r="C9" s="150"/>
      <c r="D9" s="137">
        <v>2492</v>
      </c>
      <c r="E9" s="139"/>
      <c r="F9" s="137">
        <v>146</v>
      </c>
      <c r="G9" s="139"/>
      <c r="H9" s="137">
        <v>1497</v>
      </c>
      <c r="I9" s="139"/>
      <c r="J9" s="137">
        <v>265</v>
      </c>
      <c r="K9" s="139"/>
      <c r="L9" s="137">
        <v>490</v>
      </c>
      <c r="M9" s="139"/>
      <c r="N9" s="137">
        <v>86</v>
      </c>
      <c r="O9" s="139"/>
      <c r="P9" s="137">
        <v>4</v>
      </c>
      <c r="Q9" s="139"/>
      <c r="R9" s="239">
        <v>4</v>
      </c>
      <c r="S9" s="238"/>
      <c r="T9" s="237">
        <v>658</v>
      </c>
      <c r="U9" s="238"/>
      <c r="V9" s="237">
        <v>100</v>
      </c>
      <c r="W9" s="238"/>
      <c r="X9" s="237">
        <v>301</v>
      </c>
      <c r="Y9" s="238"/>
      <c r="Z9" s="237">
        <v>43582</v>
      </c>
      <c r="AA9" s="238"/>
      <c r="AB9" s="64">
        <v>307</v>
      </c>
      <c r="AC9" s="67">
        <v>11.5</v>
      </c>
      <c r="AD9" s="67">
        <v>141.9</v>
      </c>
    </row>
    <row r="10" spans="1:30" ht="12.75">
      <c r="A10" s="47" t="s">
        <v>177</v>
      </c>
      <c r="B10" s="229"/>
      <c r="C10" s="231"/>
      <c r="D10" s="230"/>
      <c r="E10" s="230"/>
      <c r="F10" s="229"/>
      <c r="G10" s="231"/>
      <c r="H10" s="230"/>
      <c r="I10" s="230"/>
      <c r="J10" s="229"/>
      <c r="K10" s="231"/>
      <c r="L10" s="230"/>
      <c r="M10" s="230"/>
      <c r="N10" s="229"/>
      <c r="O10" s="231"/>
      <c r="P10" s="229"/>
      <c r="Q10" s="231"/>
      <c r="R10" s="10"/>
      <c r="S10" s="10"/>
      <c r="T10" s="30"/>
      <c r="U10" s="85"/>
      <c r="V10" s="10"/>
      <c r="W10" s="10"/>
      <c r="X10" s="30"/>
      <c r="Y10" s="85"/>
      <c r="Z10" s="10"/>
      <c r="AA10" s="10"/>
      <c r="AB10" s="14"/>
      <c r="AC10" s="41"/>
      <c r="AD10" s="36"/>
    </row>
    <row r="11" spans="1:30" ht="12.75">
      <c r="A11" s="18" t="s">
        <v>95</v>
      </c>
      <c r="B11" s="130"/>
      <c r="C11" s="150"/>
      <c r="D11" s="149"/>
      <c r="E11" s="149"/>
      <c r="F11" s="130"/>
      <c r="G11" s="150"/>
      <c r="H11" s="149"/>
      <c r="I11" s="149"/>
      <c r="J11" s="130"/>
      <c r="K11" s="150"/>
      <c r="L11" s="149"/>
      <c r="M11" s="149"/>
      <c r="N11" s="130"/>
      <c r="O11" s="150"/>
      <c r="P11" s="130"/>
      <c r="Q11" s="150"/>
      <c r="R11" s="11"/>
      <c r="S11" s="11"/>
      <c r="T11" s="29"/>
      <c r="U11" s="45"/>
      <c r="V11" s="11"/>
      <c r="W11" s="11"/>
      <c r="X11" s="29"/>
      <c r="Y11" s="45"/>
      <c r="Z11" s="11"/>
      <c r="AA11" s="11"/>
      <c r="AB11" s="15"/>
      <c r="AC11" s="42"/>
      <c r="AD11" s="37"/>
    </row>
    <row r="12" spans="1:30" ht="26.25" customHeight="1">
      <c r="A12" s="18" t="s">
        <v>96</v>
      </c>
      <c r="B12" s="130">
        <v>2402</v>
      </c>
      <c r="C12" s="150"/>
      <c r="D12" s="232">
        <v>1658</v>
      </c>
      <c r="E12" s="232"/>
      <c r="F12" s="130">
        <v>97</v>
      </c>
      <c r="G12" s="150"/>
      <c r="H12" s="149">
        <v>1002</v>
      </c>
      <c r="I12" s="149"/>
      <c r="J12" s="130">
        <v>265</v>
      </c>
      <c r="K12" s="150"/>
      <c r="L12" s="149">
        <v>286</v>
      </c>
      <c r="M12" s="149"/>
      <c r="N12" s="146">
        <v>4</v>
      </c>
      <c r="O12" s="148"/>
      <c r="P12" s="130">
        <v>4</v>
      </c>
      <c r="Q12" s="150"/>
      <c r="R12" s="149">
        <v>0</v>
      </c>
      <c r="S12" s="150"/>
      <c r="T12" s="236">
        <v>475</v>
      </c>
      <c r="U12" s="235"/>
      <c r="V12" s="236">
        <v>64</v>
      </c>
      <c r="W12" s="235"/>
      <c r="X12" s="236">
        <v>205</v>
      </c>
      <c r="Y12" s="235"/>
      <c r="Z12" s="236">
        <v>32149</v>
      </c>
      <c r="AA12" s="235"/>
      <c r="AB12" s="15">
        <v>307</v>
      </c>
      <c r="AC12" s="42">
        <v>7.8</v>
      </c>
      <c r="AD12" s="37">
        <v>104.7</v>
      </c>
    </row>
    <row r="13" spans="1:30" ht="26.25" customHeight="1">
      <c r="A13" s="19" t="s">
        <v>97</v>
      </c>
      <c r="B13" s="130">
        <v>1149</v>
      </c>
      <c r="C13" s="150"/>
      <c r="D13" s="232">
        <v>834</v>
      </c>
      <c r="E13" s="232"/>
      <c r="F13" s="128">
        <v>49</v>
      </c>
      <c r="G13" s="129"/>
      <c r="H13" s="122">
        <v>495</v>
      </c>
      <c r="I13" s="122"/>
      <c r="J13" s="128">
        <v>0</v>
      </c>
      <c r="K13" s="129"/>
      <c r="L13" s="122">
        <v>204</v>
      </c>
      <c r="M13" s="122"/>
      <c r="N13" s="128">
        <v>82</v>
      </c>
      <c r="O13" s="129"/>
      <c r="P13" s="128">
        <v>0</v>
      </c>
      <c r="Q13" s="129"/>
      <c r="R13" s="122">
        <v>4</v>
      </c>
      <c r="S13" s="129"/>
      <c r="T13" s="128">
        <v>183</v>
      </c>
      <c r="U13" s="129"/>
      <c r="V13" s="122">
        <v>36</v>
      </c>
      <c r="W13" s="122"/>
      <c r="X13" s="128">
        <v>96</v>
      </c>
      <c r="Y13" s="129"/>
      <c r="Z13" s="122">
        <v>11433</v>
      </c>
      <c r="AA13" s="122"/>
      <c r="AB13" s="16">
        <v>307</v>
      </c>
      <c r="AC13" s="43">
        <v>3.7</v>
      </c>
      <c r="AD13" s="38">
        <v>37.2</v>
      </c>
    </row>
    <row r="14" spans="2:5" ht="30" customHeight="1">
      <c r="B14" s="6"/>
      <c r="C14" s="6"/>
      <c r="D14" s="6"/>
      <c r="E14" s="6"/>
    </row>
    <row r="15" spans="1:30" ht="13.5">
      <c r="A15" s="2" t="s">
        <v>98</v>
      </c>
      <c r="G15" s="160" t="s">
        <v>157</v>
      </c>
      <c r="H15" s="160"/>
      <c r="I15" s="160"/>
      <c r="AB15" s="170" t="s">
        <v>106</v>
      </c>
      <c r="AC15" s="170"/>
      <c r="AD15" s="170"/>
    </row>
    <row r="16" spans="7:9" ht="7.5" customHeight="1">
      <c r="G16" s="179"/>
      <c r="H16" s="179"/>
      <c r="I16" s="179"/>
    </row>
    <row r="17" spans="1:16" ht="30" customHeight="1">
      <c r="A17" s="165"/>
      <c r="B17" s="169" t="s">
        <v>76</v>
      </c>
      <c r="C17" s="166"/>
      <c r="D17" s="181" t="s">
        <v>116</v>
      </c>
      <c r="E17" s="181"/>
      <c r="F17" s="181"/>
      <c r="G17" s="181"/>
      <c r="H17" s="181"/>
      <c r="I17" s="181"/>
      <c r="J17" s="49"/>
      <c r="K17" s="49"/>
      <c r="L17" s="49"/>
      <c r="M17" s="49"/>
      <c r="N17" s="49"/>
      <c r="O17" s="49"/>
      <c r="P17" s="49"/>
    </row>
    <row r="18" spans="1:16" ht="30" customHeight="1">
      <c r="A18" s="207"/>
      <c r="B18" s="189"/>
      <c r="C18" s="192"/>
      <c r="D18" s="163" t="s">
        <v>117</v>
      </c>
      <c r="E18" s="179"/>
      <c r="F18" s="164"/>
      <c r="G18" s="179" t="s">
        <v>118</v>
      </c>
      <c r="H18" s="179"/>
      <c r="I18" s="179"/>
      <c r="J18" s="49"/>
      <c r="K18" s="49"/>
      <c r="L18" s="49"/>
      <c r="M18" s="49"/>
      <c r="N18" s="49"/>
      <c r="O18" s="49"/>
      <c r="P18" s="49"/>
    </row>
    <row r="19" spans="1:31" ht="26.25" customHeight="1">
      <c r="A19" s="46" t="s">
        <v>168</v>
      </c>
      <c r="B19" s="130">
        <f>SUM(D19,G19)</f>
        <v>168680</v>
      </c>
      <c r="C19" s="150"/>
      <c r="D19" s="130">
        <v>130770</v>
      </c>
      <c r="E19" s="149"/>
      <c r="F19" s="150"/>
      <c r="G19" s="130">
        <v>37910</v>
      </c>
      <c r="H19" s="149"/>
      <c r="I19" s="149"/>
      <c r="AE19" s="12"/>
    </row>
    <row r="20" spans="1:31" ht="26.25" customHeight="1">
      <c r="A20" s="46" t="s">
        <v>156</v>
      </c>
      <c r="B20" s="130">
        <f>SUM(D20,G20)</f>
        <v>172896</v>
      </c>
      <c r="C20" s="150"/>
      <c r="D20" s="212">
        <v>134553</v>
      </c>
      <c r="E20" s="213"/>
      <c r="F20" s="214"/>
      <c r="G20" s="212">
        <v>38343</v>
      </c>
      <c r="H20" s="213"/>
      <c r="I20" s="213"/>
      <c r="AE20" s="12"/>
    </row>
    <row r="21" spans="1:31" ht="26.25" customHeight="1">
      <c r="A21" s="46" t="s">
        <v>158</v>
      </c>
      <c r="B21" s="130">
        <f>SUM(D21,G21)</f>
        <v>175899</v>
      </c>
      <c r="C21" s="150"/>
      <c r="D21" s="212">
        <v>138058</v>
      </c>
      <c r="E21" s="213"/>
      <c r="F21" s="214"/>
      <c r="G21" s="212">
        <v>37841</v>
      </c>
      <c r="H21" s="213"/>
      <c r="I21" s="213"/>
      <c r="AE21" s="12"/>
    </row>
    <row r="22" spans="1:9" s="12" customFormat="1" ht="26.25" customHeight="1">
      <c r="A22" s="46" t="s">
        <v>161</v>
      </c>
      <c r="B22" s="130">
        <v>177521</v>
      </c>
      <c r="C22" s="150"/>
      <c r="D22" s="212">
        <v>139792</v>
      </c>
      <c r="E22" s="213"/>
      <c r="F22" s="214"/>
      <c r="G22" s="212">
        <v>37729</v>
      </c>
      <c r="H22" s="213"/>
      <c r="I22" s="213"/>
    </row>
    <row r="23" spans="1:9" s="12" customFormat="1" ht="26.25" customHeight="1">
      <c r="A23" s="48" t="s">
        <v>171</v>
      </c>
      <c r="B23" s="128">
        <v>178908</v>
      </c>
      <c r="C23" s="129"/>
      <c r="D23" s="219">
        <v>140096</v>
      </c>
      <c r="E23" s="220"/>
      <c r="F23" s="221"/>
      <c r="G23" s="219">
        <v>38812</v>
      </c>
      <c r="H23" s="220"/>
      <c r="I23" s="220"/>
    </row>
    <row r="24" spans="1:31" ht="7.5" customHeight="1">
      <c r="A24" s="3"/>
      <c r="B24" s="4"/>
      <c r="C24" s="4"/>
      <c r="D24" s="4"/>
      <c r="E24" s="4"/>
      <c r="F24" s="4"/>
      <c r="G24" s="4"/>
      <c r="H24" s="4"/>
      <c r="I24" s="4"/>
      <c r="AE24" s="12"/>
    </row>
    <row r="25" spans="1:31" ht="12.75">
      <c r="A25" s="3"/>
      <c r="B25" s="4"/>
      <c r="C25" s="4"/>
      <c r="D25" s="4"/>
      <c r="E25" s="218" t="s">
        <v>106</v>
      </c>
      <c r="F25" s="218"/>
      <c r="G25" s="218"/>
      <c r="H25" s="218"/>
      <c r="I25" s="218"/>
      <c r="AE25" s="12"/>
    </row>
    <row r="26" ht="30" customHeight="1">
      <c r="AE26" s="12"/>
    </row>
    <row r="27" spans="1:31" ht="12.75">
      <c r="A27" s="199" t="s">
        <v>178</v>
      </c>
      <c r="B27" s="199"/>
      <c r="C27" s="199"/>
      <c r="D27" s="199"/>
      <c r="E27" s="199"/>
      <c r="F27" s="199"/>
      <c r="G27" s="199"/>
      <c r="H27" s="199"/>
      <c r="N27" s="203" t="s">
        <v>107</v>
      </c>
      <c r="O27" s="203"/>
      <c r="P27" s="203"/>
      <c r="Q27" s="203"/>
      <c r="R27" s="105"/>
      <c r="S27" s="105"/>
      <c r="AE27" s="12"/>
    </row>
    <row r="28" spans="16:31" ht="7.5" customHeight="1">
      <c r="P28" s="107"/>
      <c r="Q28" s="107"/>
      <c r="R28" s="106"/>
      <c r="S28" s="106"/>
      <c r="AE28" s="12"/>
    </row>
    <row r="29" spans="1:31" ht="45" customHeight="1">
      <c r="A29" s="55" t="s">
        <v>108</v>
      </c>
      <c r="B29" s="56" t="s">
        <v>109</v>
      </c>
      <c r="C29" s="108" t="s">
        <v>179</v>
      </c>
      <c r="D29" s="109" t="s">
        <v>180</v>
      </c>
      <c r="E29" s="216" t="s">
        <v>110</v>
      </c>
      <c r="F29" s="217"/>
      <c r="G29" s="215" t="s">
        <v>111</v>
      </c>
      <c r="H29" s="215"/>
      <c r="I29" s="216" t="s">
        <v>181</v>
      </c>
      <c r="J29" s="217"/>
      <c r="K29" s="215" t="s">
        <v>112</v>
      </c>
      <c r="L29" s="215"/>
      <c r="M29" s="216" t="s">
        <v>113</v>
      </c>
      <c r="N29" s="217"/>
      <c r="O29" s="216" t="s">
        <v>114</v>
      </c>
      <c r="P29" s="217"/>
      <c r="Q29" s="112" t="s">
        <v>115</v>
      </c>
      <c r="R29" s="113"/>
      <c r="S29" s="113"/>
      <c r="AE29" s="12"/>
    </row>
    <row r="30" spans="1:31" ht="37.5" customHeight="1">
      <c r="A30" s="65">
        <v>7367</v>
      </c>
      <c r="B30" s="66">
        <v>4574</v>
      </c>
      <c r="C30" s="226">
        <v>11270</v>
      </c>
      <c r="D30" s="227"/>
      <c r="E30" s="222">
        <v>15880</v>
      </c>
      <c r="F30" s="223"/>
      <c r="G30" s="224">
        <v>6881</v>
      </c>
      <c r="H30" s="225"/>
      <c r="I30" s="222">
        <v>5563</v>
      </c>
      <c r="J30" s="223"/>
      <c r="K30" s="228">
        <v>3120</v>
      </c>
      <c r="L30" s="228"/>
      <c r="M30" s="222">
        <v>7742</v>
      </c>
      <c r="N30" s="223"/>
      <c r="O30" s="222">
        <v>1721</v>
      </c>
      <c r="P30" s="223"/>
      <c r="Q30" s="110">
        <v>52597</v>
      </c>
      <c r="R30" s="11"/>
      <c r="S30" s="11"/>
      <c r="AE30" s="12"/>
    </row>
    <row r="31" ht="7.5" customHeight="1">
      <c r="AE31" s="12"/>
    </row>
    <row r="32" spans="1:17" ht="12.75">
      <c r="A32" s="199" t="s">
        <v>182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</row>
    <row r="33" spans="1:17" ht="12.75">
      <c r="A33" s="199" t="s">
        <v>183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</row>
    <row r="34" spans="12:17" ht="12.75">
      <c r="L34" s="170" t="s">
        <v>106</v>
      </c>
      <c r="M34" s="170"/>
      <c r="N34" s="170"/>
      <c r="O34" s="170"/>
      <c r="P34" s="170"/>
      <c r="Q34" s="170"/>
    </row>
  </sheetData>
  <sheetProtection/>
  <mergeCells count="168">
    <mergeCell ref="Z13:AA13"/>
    <mergeCell ref="AB15:AD15"/>
    <mergeCell ref="B9:C9"/>
    <mergeCell ref="F10:G10"/>
    <mergeCell ref="B11:C11"/>
    <mergeCell ref="B10:C10"/>
    <mergeCell ref="L13:M13"/>
    <mergeCell ref="A17:A18"/>
    <mergeCell ref="B17:C18"/>
    <mergeCell ref="V9:W9"/>
    <mergeCell ref="X9:Y9"/>
    <mergeCell ref="R13:S13"/>
    <mergeCell ref="T13:U13"/>
    <mergeCell ref="V13:W13"/>
    <mergeCell ref="X13:Y13"/>
    <mergeCell ref="N13:O13"/>
    <mergeCell ref="P13:Q13"/>
    <mergeCell ref="X7:Y7"/>
    <mergeCell ref="Z9:AA9"/>
    <mergeCell ref="R12:S12"/>
    <mergeCell ref="T12:U12"/>
    <mergeCell ref="V12:W12"/>
    <mergeCell ref="X12:Y12"/>
    <mergeCell ref="Z12:AA12"/>
    <mergeCell ref="R9:S9"/>
    <mergeCell ref="T9:U9"/>
    <mergeCell ref="X5:Y5"/>
    <mergeCell ref="Z7:AA7"/>
    <mergeCell ref="R8:S8"/>
    <mergeCell ref="T8:U8"/>
    <mergeCell ref="V8:W8"/>
    <mergeCell ref="X8:Y8"/>
    <mergeCell ref="Z8:AA8"/>
    <mergeCell ref="R7:S7"/>
    <mergeCell ref="T7:U7"/>
    <mergeCell ref="V7:W7"/>
    <mergeCell ref="R4:S4"/>
    <mergeCell ref="Z5:AA5"/>
    <mergeCell ref="R6:S6"/>
    <mergeCell ref="T6:U6"/>
    <mergeCell ref="V6:W6"/>
    <mergeCell ref="X6:Y6"/>
    <mergeCell ref="Z6:AA6"/>
    <mergeCell ref="R5:S5"/>
    <mergeCell ref="T5:U5"/>
    <mergeCell ref="V5:W5"/>
    <mergeCell ref="AC1:AD2"/>
    <mergeCell ref="D3:Q3"/>
    <mergeCell ref="R3:S3"/>
    <mergeCell ref="T3:U4"/>
    <mergeCell ref="V3:W4"/>
    <mergeCell ref="X3:Y4"/>
    <mergeCell ref="Z3:AA4"/>
    <mergeCell ref="AB3:AB4"/>
    <mergeCell ref="AC3:AC4"/>
    <mergeCell ref="AD3:AD4"/>
    <mergeCell ref="D9:E9"/>
    <mergeCell ref="D7:E7"/>
    <mergeCell ref="H7:I7"/>
    <mergeCell ref="F8:G8"/>
    <mergeCell ref="B6:C6"/>
    <mergeCell ref="B8:C8"/>
    <mergeCell ref="D8:E8"/>
    <mergeCell ref="D18:F18"/>
    <mergeCell ref="D10:E10"/>
    <mergeCell ref="D12:E12"/>
    <mergeCell ref="D11:E11"/>
    <mergeCell ref="B7:C7"/>
    <mergeCell ref="D13:E13"/>
    <mergeCell ref="D6:E6"/>
    <mergeCell ref="N4:O4"/>
    <mergeCell ref="B5:C5"/>
    <mergeCell ref="D5:E5"/>
    <mergeCell ref="P4:Q4"/>
    <mergeCell ref="L4:M4"/>
    <mergeCell ref="J4:K4"/>
    <mergeCell ref="J5:K5"/>
    <mergeCell ref="F5:G5"/>
    <mergeCell ref="H5:I5"/>
    <mergeCell ref="F7:G7"/>
    <mergeCell ref="F6:G6"/>
    <mergeCell ref="L6:M6"/>
    <mergeCell ref="H6:I6"/>
    <mergeCell ref="J6:K6"/>
    <mergeCell ref="J7:K7"/>
    <mergeCell ref="A3:A4"/>
    <mergeCell ref="D4:E4"/>
    <mergeCell ref="H4:I4"/>
    <mergeCell ref="F4:G4"/>
    <mergeCell ref="B3:C4"/>
    <mergeCell ref="L5:M5"/>
    <mergeCell ref="N5:O5"/>
    <mergeCell ref="N6:O6"/>
    <mergeCell ref="L7:M7"/>
    <mergeCell ref="P5:Q5"/>
    <mergeCell ref="P6:Q6"/>
    <mergeCell ref="P9:Q9"/>
    <mergeCell ref="P8:Q8"/>
    <mergeCell ref="P7:Q7"/>
    <mergeCell ref="H8:I8"/>
    <mergeCell ref="H10:I10"/>
    <mergeCell ref="L10:M10"/>
    <mergeCell ref="J11:K11"/>
    <mergeCell ref="J10:K10"/>
    <mergeCell ref="J8:K8"/>
    <mergeCell ref="N7:O7"/>
    <mergeCell ref="N8:O8"/>
    <mergeCell ref="N9:O9"/>
    <mergeCell ref="L8:M8"/>
    <mergeCell ref="L9:M9"/>
    <mergeCell ref="E30:F30"/>
    <mergeCell ref="O30:P30"/>
    <mergeCell ref="F11:G11"/>
    <mergeCell ref="G15:I16"/>
    <mergeCell ref="D19:F19"/>
    <mergeCell ref="N12:O12"/>
    <mergeCell ref="N11:O11"/>
    <mergeCell ref="A27:H27"/>
    <mergeCell ref="N27:Q27"/>
    <mergeCell ref="B21:C21"/>
    <mergeCell ref="P11:Q11"/>
    <mergeCell ref="P10:Q10"/>
    <mergeCell ref="P12:Q12"/>
    <mergeCell ref="L12:M12"/>
    <mergeCell ref="L11:M11"/>
    <mergeCell ref="N10:O10"/>
    <mergeCell ref="O29:P29"/>
    <mergeCell ref="K30:L30"/>
    <mergeCell ref="M30:N30"/>
    <mergeCell ref="M29:N29"/>
    <mergeCell ref="H9:I9"/>
    <mergeCell ref="G22:I22"/>
    <mergeCell ref="F9:G9"/>
    <mergeCell ref="J13:K13"/>
    <mergeCell ref="J12:K12"/>
    <mergeCell ref="J9:K9"/>
    <mergeCell ref="B20:C20"/>
    <mergeCell ref="B19:C19"/>
    <mergeCell ref="H12:I12"/>
    <mergeCell ref="L34:Q34"/>
    <mergeCell ref="A33:Q33"/>
    <mergeCell ref="A32:Q32"/>
    <mergeCell ref="I30:J30"/>
    <mergeCell ref="G30:H30"/>
    <mergeCell ref="C30:D30"/>
    <mergeCell ref="K29:L29"/>
    <mergeCell ref="H11:I11"/>
    <mergeCell ref="H13:I13"/>
    <mergeCell ref="F12:G12"/>
    <mergeCell ref="B13:C13"/>
    <mergeCell ref="B12:C12"/>
    <mergeCell ref="G29:H29"/>
    <mergeCell ref="E29:F29"/>
    <mergeCell ref="E25:I25"/>
    <mergeCell ref="D22:F22"/>
    <mergeCell ref="D23:F23"/>
    <mergeCell ref="G23:I23"/>
    <mergeCell ref="I29:J29"/>
    <mergeCell ref="B23:C23"/>
    <mergeCell ref="D17:I17"/>
    <mergeCell ref="F13:G13"/>
    <mergeCell ref="G20:I20"/>
    <mergeCell ref="G19:I19"/>
    <mergeCell ref="D20:F20"/>
    <mergeCell ref="G18:I18"/>
    <mergeCell ref="B22:C22"/>
    <mergeCell ref="G21:I21"/>
    <mergeCell ref="D21:F21"/>
  </mergeCells>
  <printOptions/>
  <pageMargins left="0.5905511811023623" right="0.7086614173228347" top="0.984251968503937" bottom="0.984251968503937" header="0.5118110236220472" footer="0.5118110236220472"/>
  <pageSetup firstPageNumber="60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L18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4" max="9" width="5.75390625" style="0" customWidth="1"/>
    <col min="10" max="11" width="10.75390625" style="0" customWidth="1"/>
  </cols>
  <sheetData>
    <row r="1" spans="1:12" ht="13.5">
      <c r="A1" s="2" t="s">
        <v>119</v>
      </c>
      <c r="B1" s="1"/>
      <c r="C1" s="1"/>
      <c r="D1" s="1"/>
      <c r="E1" s="1"/>
      <c r="F1" s="1"/>
      <c r="G1" s="1"/>
      <c r="H1" s="1"/>
      <c r="I1" s="203" t="s">
        <v>107</v>
      </c>
      <c r="J1" s="203"/>
      <c r="K1" s="203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203"/>
      <c r="J2" s="203"/>
      <c r="K2" s="203"/>
      <c r="L2" s="1"/>
    </row>
    <row r="3" spans="1:12" ht="45" customHeight="1">
      <c r="A3" s="242"/>
      <c r="B3" s="242"/>
      <c r="C3" s="243"/>
      <c r="D3" s="180" t="s">
        <v>168</v>
      </c>
      <c r="E3" s="182"/>
      <c r="F3" s="180" t="s">
        <v>156</v>
      </c>
      <c r="G3" s="182"/>
      <c r="H3" s="180" t="s">
        <v>158</v>
      </c>
      <c r="I3" s="182"/>
      <c r="J3" s="21" t="s">
        <v>161</v>
      </c>
      <c r="K3" s="21" t="s">
        <v>171</v>
      </c>
      <c r="L3" s="12"/>
    </row>
    <row r="4" spans="1:12" ht="30" customHeight="1">
      <c r="A4" s="181" t="s">
        <v>88</v>
      </c>
      <c r="B4" s="181"/>
      <c r="C4" s="182"/>
      <c r="D4" s="224">
        <f>SUM(D5,D9,D14,D15)</f>
        <v>185680</v>
      </c>
      <c r="E4" s="225"/>
      <c r="F4" s="224">
        <f>SUM(F5,F9,F14,F15)</f>
        <v>184931</v>
      </c>
      <c r="G4" s="225"/>
      <c r="H4" s="224">
        <v>191387</v>
      </c>
      <c r="I4" s="225"/>
      <c r="J4" s="61">
        <v>200574</v>
      </c>
      <c r="K4" s="61">
        <v>213238</v>
      </c>
      <c r="L4" s="11"/>
    </row>
    <row r="5" spans="1:12" ht="30" customHeight="1">
      <c r="A5" s="166" t="s">
        <v>123</v>
      </c>
      <c r="B5" s="181" t="s">
        <v>8</v>
      </c>
      <c r="C5" s="182"/>
      <c r="D5" s="224">
        <v>162325</v>
      </c>
      <c r="E5" s="225"/>
      <c r="F5" s="224">
        <v>163242</v>
      </c>
      <c r="G5" s="225"/>
      <c r="H5" s="224">
        <v>171033</v>
      </c>
      <c r="I5" s="225"/>
      <c r="J5" s="61">
        <v>180114</v>
      </c>
      <c r="K5" s="61">
        <v>185543</v>
      </c>
      <c r="L5" s="11"/>
    </row>
    <row r="6" spans="1:12" ht="30" customHeight="1">
      <c r="A6" s="161"/>
      <c r="B6" s="160" t="s">
        <v>126</v>
      </c>
      <c r="C6" s="161"/>
      <c r="D6" s="240">
        <v>104335</v>
      </c>
      <c r="E6" s="241"/>
      <c r="F6" s="240">
        <v>105319</v>
      </c>
      <c r="G6" s="241"/>
      <c r="H6" s="240">
        <v>111899</v>
      </c>
      <c r="I6" s="241"/>
      <c r="J6" s="63">
        <v>119090</v>
      </c>
      <c r="K6" s="63">
        <v>123118</v>
      </c>
      <c r="L6" s="11"/>
    </row>
    <row r="7" spans="1:12" ht="30" customHeight="1">
      <c r="A7" s="161"/>
      <c r="B7" s="160" t="s">
        <v>127</v>
      </c>
      <c r="C7" s="161"/>
      <c r="D7" s="146">
        <v>45004</v>
      </c>
      <c r="E7" s="148"/>
      <c r="F7" s="146">
        <v>44419</v>
      </c>
      <c r="G7" s="148"/>
      <c r="H7" s="146">
        <v>47049</v>
      </c>
      <c r="I7" s="148"/>
      <c r="J7" s="62">
        <v>48255</v>
      </c>
      <c r="K7" s="62">
        <v>49331</v>
      </c>
      <c r="L7" s="11"/>
    </row>
    <row r="8" spans="1:12" ht="30" customHeight="1">
      <c r="A8" s="164"/>
      <c r="B8" s="160" t="s">
        <v>122</v>
      </c>
      <c r="C8" s="161"/>
      <c r="D8" s="137">
        <v>12986</v>
      </c>
      <c r="E8" s="139"/>
      <c r="F8" s="137">
        <v>13504</v>
      </c>
      <c r="G8" s="139"/>
      <c r="H8" s="137">
        <v>12085</v>
      </c>
      <c r="I8" s="139"/>
      <c r="J8" s="62">
        <v>12769</v>
      </c>
      <c r="K8" s="62">
        <v>13094</v>
      </c>
      <c r="L8" s="11"/>
    </row>
    <row r="9" spans="1:12" ht="30" customHeight="1">
      <c r="A9" s="166" t="s">
        <v>124</v>
      </c>
      <c r="B9" s="181" t="s">
        <v>8</v>
      </c>
      <c r="C9" s="182"/>
      <c r="D9" s="224">
        <v>19885</v>
      </c>
      <c r="E9" s="225"/>
      <c r="F9" s="224">
        <v>17383</v>
      </c>
      <c r="G9" s="225"/>
      <c r="H9" s="224">
        <v>16372</v>
      </c>
      <c r="I9" s="225"/>
      <c r="J9" s="61">
        <v>17572</v>
      </c>
      <c r="K9" s="61">
        <v>24536</v>
      </c>
      <c r="L9" s="11"/>
    </row>
    <row r="10" spans="1:12" ht="30" customHeight="1">
      <c r="A10" s="161"/>
      <c r="B10" s="160" t="s">
        <v>126</v>
      </c>
      <c r="C10" s="161"/>
      <c r="D10" s="240">
        <v>7474</v>
      </c>
      <c r="E10" s="241"/>
      <c r="F10" s="240">
        <v>6952</v>
      </c>
      <c r="G10" s="241"/>
      <c r="H10" s="240">
        <v>6623</v>
      </c>
      <c r="I10" s="241"/>
      <c r="J10" s="62">
        <v>6618</v>
      </c>
      <c r="K10" s="62">
        <v>8498</v>
      </c>
      <c r="L10" s="11"/>
    </row>
    <row r="11" spans="1:12" ht="30" customHeight="1">
      <c r="A11" s="161"/>
      <c r="B11" s="160" t="s">
        <v>127</v>
      </c>
      <c r="C11" s="161"/>
      <c r="D11" s="146">
        <v>10666</v>
      </c>
      <c r="E11" s="148"/>
      <c r="F11" s="146">
        <v>8999</v>
      </c>
      <c r="G11" s="148"/>
      <c r="H11" s="146">
        <v>8609</v>
      </c>
      <c r="I11" s="148"/>
      <c r="J11" s="62">
        <v>9789</v>
      </c>
      <c r="K11" s="62">
        <v>15327</v>
      </c>
      <c r="L11" s="11"/>
    </row>
    <row r="12" spans="1:12" ht="30" customHeight="1">
      <c r="A12" s="161"/>
      <c r="B12" s="160" t="s">
        <v>128</v>
      </c>
      <c r="C12" s="161"/>
      <c r="D12" s="146">
        <v>1220</v>
      </c>
      <c r="E12" s="148"/>
      <c r="F12" s="146">
        <v>1051</v>
      </c>
      <c r="G12" s="148"/>
      <c r="H12" s="146">
        <v>886</v>
      </c>
      <c r="I12" s="148"/>
      <c r="J12" s="62">
        <v>1024</v>
      </c>
      <c r="K12" s="62">
        <v>711</v>
      </c>
      <c r="L12" s="11"/>
    </row>
    <row r="13" spans="1:12" ht="30" customHeight="1">
      <c r="A13" s="164"/>
      <c r="B13" s="160" t="s">
        <v>122</v>
      </c>
      <c r="C13" s="161"/>
      <c r="D13" s="137">
        <v>525</v>
      </c>
      <c r="E13" s="139"/>
      <c r="F13" s="137">
        <v>381</v>
      </c>
      <c r="G13" s="139"/>
      <c r="H13" s="137">
        <v>254</v>
      </c>
      <c r="I13" s="139"/>
      <c r="J13" s="62">
        <v>141</v>
      </c>
      <c r="K13" s="62">
        <v>0</v>
      </c>
      <c r="L13" s="11"/>
    </row>
    <row r="14" spans="1:12" ht="30" customHeight="1">
      <c r="A14" s="181" t="s">
        <v>125</v>
      </c>
      <c r="B14" s="181"/>
      <c r="C14" s="182"/>
      <c r="D14" s="224">
        <v>2781</v>
      </c>
      <c r="E14" s="225"/>
      <c r="F14" s="224">
        <v>3594</v>
      </c>
      <c r="G14" s="225"/>
      <c r="H14" s="224">
        <v>3166</v>
      </c>
      <c r="I14" s="225"/>
      <c r="J14" s="61">
        <v>1805</v>
      </c>
      <c r="K14" s="61">
        <v>2442</v>
      </c>
      <c r="L14" s="11"/>
    </row>
    <row r="15" spans="1:12" ht="30" customHeight="1">
      <c r="A15" s="181" t="s">
        <v>129</v>
      </c>
      <c r="B15" s="181"/>
      <c r="C15" s="182"/>
      <c r="D15" s="224">
        <v>689</v>
      </c>
      <c r="E15" s="225"/>
      <c r="F15" s="224">
        <v>712</v>
      </c>
      <c r="G15" s="225"/>
      <c r="H15" s="224">
        <v>816</v>
      </c>
      <c r="I15" s="225"/>
      <c r="J15" s="57">
        <v>1083</v>
      </c>
      <c r="K15" s="57">
        <v>717</v>
      </c>
      <c r="L15" s="11"/>
    </row>
    <row r="16" spans="1:12" ht="12.75">
      <c r="A16" s="1"/>
      <c r="B16" s="1"/>
      <c r="C16" s="1"/>
      <c r="D16" s="1"/>
      <c r="E16" s="1"/>
      <c r="F16" s="1"/>
      <c r="G16" s="1"/>
      <c r="H16" s="6"/>
      <c r="I16" s="6"/>
      <c r="J16" s="6"/>
      <c r="K16" s="6"/>
      <c r="L16" s="1"/>
    </row>
    <row r="17" spans="1:12" ht="12.75">
      <c r="A17" s="1"/>
      <c r="B17" s="1"/>
      <c r="C17" s="1"/>
      <c r="D17" s="1"/>
      <c r="E17" s="1"/>
      <c r="F17" s="1"/>
      <c r="G17" s="1"/>
      <c r="H17" s="12"/>
      <c r="I17" s="126" t="s">
        <v>106</v>
      </c>
      <c r="J17" s="126"/>
      <c r="K17" s="126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sheetProtection/>
  <mergeCells count="56">
    <mergeCell ref="H13:I13"/>
    <mergeCell ref="B12:C12"/>
    <mergeCell ref="D12:E12"/>
    <mergeCell ref="F12:G12"/>
    <mergeCell ref="H12:I12"/>
    <mergeCell ref="I17:K17"/>
    <mergeCell ref="A15:C15"/>
    <mergeCell ref="D15:E15"/>
    <mergeCell ref="F15:G15"/>
    <mergeCell ref="H15:I15"/>
    <mergeCell ref="B8:C8"/>
    <mergeCell ref="D8:E8"/>
    <mergeCell ref="F8:G8"/>
    <mergeCell ref="H8:I8"/>
    <mergeCell ref="A14:C14"/>
    <mergeCell ref="D14:E14"/>
    <mergeCell ref="F14:G14"/>
    <mergeCell ref="H14:I14"/>
    <mergeCell ref="B7:C7"/>
    <mergeCell ref="F5:G5"/>
    <mergeCell ref="H5:I5"/>
    <mergeCell ref="B6:C6"/>
    <mergeCell ref="D6:E6"/>
    <mergeCell ref="F6:G6"/>
    <mergeCell ref="H6:I6"/>
    <mergeCell ref="F7:G7"/>
    <mergeCell ref="H7:I7"/>
    <mergeCell ref="A4:C4"/>
    <mergeCell ref="D4:E4"/>
    <mergeCell ref="F4:G4"/>
    <mergeCell ref="H4:I4"/>
    <mergeCell ref="I1:K2"/>
    <mergeCell ref="A3:C3"/>
    <mergeCell ref="D3:E3"/>
    <mergeCell ref="F3:G3"/>
    <mergeCell ref="H3:I3"/>
    <mergeCell ref="A5:A8"/>
    <mergeCell ref="B5:C5"/>
    <mergeCell ref="D5:E5"/>
    <mergeCell ref="A9:A13"/>
    <mergeCell ref="B9:C9"/>
    <mergeCell ref="D9:E9"/>
    <mergeCell ref="D7:E7"/>
    <mergeCell ref="D10:E10"/>
    <mergeCell ref="B11:C11"/>
    <mergeCell ref="D11:E11"/>
    <mergeCell ref="F9:G9"/>
    <mergeCell ref="H9:I9"/>
    <mergeCell ref="B10:C10"/>
    <mergeCell ref="B13:C13"/>
    <mergeCell ref="D13:E13"/>
    <mergeCell ref="F13:G13"/>
    <mergeCell ref="F10:G10"/>
    <mergeCell ref="H10:I10"/>
    <mergeCell ref="F11:G11"/>
    <mergeCell ref="H11:I11"/>
  </mergeCells>
  <printOptions/>
  <pageMargins left="0.75" right="0.75" top="1" bottom="1" header="0.512" footer="0.512"/>
  <pageSetup firstPageNumber="62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W13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1" width="11.375" style="93" customWidth="1"/>
    <col min="2" max="13" width="9.25390625" style="93" customWidth="1"/>
    <col min="14" max="17" width="12.125" style="93" customWidth="1"/>
    <col min="18" max="16384" width="9.125" style="93" customWidth="1"/>
  </cols>
  <sheetData>
    <row r="1" spans="1:16" ht="12.75">
      <c r="A1" s="93" t="s">
        <v>130</v>
      </c>
      <c r="P1" s="93" t="s">
        <v>74</v>
      </c>
    </row>
    <row r="2" spans="1:23" ht="7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35"/>
      <c r="S2" s="35"/>
      <c r="T2" s="35"/>
      <c r="U2" s="35"/>
      <c r="V2" s="35"/>
      <c r="W2" s="35"/>
    </row>
    <row r="3" spans="1:16" ht="27" customHeight="1">
      <c r="A3" s="94"/>
      <c r="B3" s="246" t="s">
        <v>145</v>
      </c>
      <c r="C3" s="247"/>
      <c r="D3" s="248"/>
      <c r="E3" s="246" t="s">
        <v>143</v>
      </c>
      <c r="F3" s="247"/>
      <c r="G3" s="248"/>
      <c r="H3" s="246" t="s">
        <v>144</v>
      </c>
      <c r="I3" s="247"/>
      <c r="J3" s="248"/>
      <c r="K3" s="246" t="s">
        <v>148</v>
      </c>
      <c r="L3" s="247"/>
      <c r="M3" s="248"/>
      <c r="N3" s="246" t="s">
        <v>149</v>
      </c>
      <c r="O3" s="248"/>
      <c r="P3" s="244" t="s">
        <v>155</v>
      </c>
    </row>
    <row r="4" spans="1:16" ht="27" customHeight="1">
      <c r="A4" s="87"/>
      <c r="B4" s="96" t="s">
        <v>131</v>
      </c>
      <c r="C4" s="97" t="s">
        <v>132</v>
      </c>
      <c r="D4" s="96" t="s">
        <v>8</v>
      </c>
      <c r="E4" s="97" t="s">
        <v>131</v>
      </c>
      <c r="F4" s="96" t="s">
        <v>132</v>
      </c>
      <c r="G4" s="96" t="s">
        <v>8</v>
      </c>
      <c r="H4" s="95" t="s">
        <v>131</v>
      </c>
      <c r="I4" s="97" t="s">
        <v>132</v>
      </c>
      <c r="J4" s="96" t="s">
        <v>8</v>
      </c>
      <c r="K4" s="97" t="s">
        <v>131</v>
      </c>
      <c r="L4" s="98" t="s">
        <v>132</v>
      </c>
      <c r="M4" s="96" t="s">
        <v>8</v>
      </c>
      <c r="N4" s="96" t="s">
        <v>146</v>
      </c>
      <c r="O4" s="96" t="s">
        <v>147</v>
      </c>
      <c r="P4" s="245"/>
    </row>
    <row r="5" spans="1:16" ht="27" customHeight="1">
      <c r="A5" s="46" t="s">
        <v>168</v>
      </c>
      <c r="B5" s="11">
        <v>41268</v>
      </c>
      <c r="C5" s="15">
        <v>16071</v>
      </c>
      <c r="D5" s="11">
        <f>SUM(B5:C5)</f>
        <v>57339</v>
      </c>
      <c r="E5" s="29">
        <v>24807</v>
      </c>
      <c r="F5" s="15">
        <v>18924</v>
      </c>
      <c r="G5" s="45">
        <f>SUM(E5:F5)</f>
        <v>43731</v>
      </c>
      <c r="H5" s="11">
        <v>19101</v>
      </c>
      <c r="I5" s="15">
        <v>2681</v>
      </c>
      <c r="J5" s="15">
        <f>SUM(H5:I5)</f>
        <v>21782</v>
      </c>
      <c r="K5" s="93">
        <v>21785</v>
      </c>
      <c r="L5" s="40">
        <v>18454</v>
      </c>
      <c r="M5" s="40">
        <v>40239</v>
      </c>
      <c r="N5" s="40">
        <v>100654</v>
      </c>
      <c r="O5" s="40">
        <v>68525</v>
      </c>
      <c r="P5" s="93">
        <v>4246</v>
      </c>
    </row>
    <row r="6" spans="1:16" ht="27" customHeight="1">
      <c r="A6" s="46" t="s">
        <v>156</v>
      </c>
      <c r="B6" s="15">
        <v>33591</v>
      </c>
      <c r="C6" s="15">
        <v>15139</v>
      </c>
      <c r="D6" s="11">
        <f>SUM(B6:C6)</f>
        <v>48730</v>
      </c>
      <c r="E6" s="15">
        <v>24920</v>
      </c>
      <c r="F6" s="15">
        <v>17700</v>
      </c>
      <c r="G6" s="45">
        <f>SUM(E6:F6)</f>
        <v>42620</v>
      </c>
      <c r="H6" s="15">
        <v>25367</v>
      </c>
      <c r="I6" s="15">
        <v>3810</v>
      </c>
      <c r="J6" s="15">
        <f>SUM(H6:I6)</f>
        <v>29177</v>
      </c>
      <c r="K6" s="93">
        <v>19216</v>
      </c>
      <c r="L6" s="40">
        <v>18520</v>
      </c>
      <c r="M6" s="40">
        <v>37736</v>
      </c>
      <c r="N6" s="40">
        <v>91937</v>
      </c>
      <c r="O6" s="40">
        <v>68248</v>
      </c>
      <c r="P6" s="35">
        <v>3489</v>
      </c>
    </row>
    <row r="7" spans="1:16" ht="27" customHeight="1">
      <c r="A7" s="39" t="s">
        <v>158</v>
      </c>
      <c r="B7" s="15">
        <v>34864</v>
      </c>
      <c r="C7" s="15">
        <v>15998</v>
      </c>
      <c r="D7" s="29">
        <f>SUM(B7:C7)</f>
        <v>50862</v>
      </c>
      <c r="E7" s="15">
        <v>22822</v>
      </c>
      <c r="F7" s="15">
        <v>17552</v>
      </c>
      <c r="G7" s="45">
        <f>SUM(E7:F7)</f>
        <v>40374</v>
      </c>
      <c r="H7" s="15">
        <v>21314</v>
      </c>
      <c r="I7" s="15">
        <v>2733</v>
      </c>
      <c r="J7" s="15">
        <f>SUM(H7:I7)</f>
        <v>24047</v>
      </c>
      <c r="K7" s="35">
        <v>19639</v>
      </c>
      <c r="L7" s="40">
        <v>18145</v>
      </c>
      <c r="M7" s="40">
        <v>37784</v>
      </c>
      <c r="N7" s="40">
        <v>96678</v>
      </c>
      <c r="O7" s="40">
        <v>67307</v>
      </c>
      <c r="P7" s="35">
        <v>3367</v>
      </c>
    </row>
    <row r="8" spans="1:16" ht="27" customHeight="1">
      <c r="A8" s="39" t="s">
        <v>161</v>
      </c>
      <c r="B8" s="15">
        <v>36104</v>
      </c>
      <c r="C8" s="15">
        <v>16774</v>
      </c>
      <c r="D8" s="29">
        <f>SUM(B8:C8)</f>
        <v>52878</v>
      </c>
      <c r="E8" s="15">
        <v>23331</v>
      </c>
      <c r="F8" s="15">
        <v>16515</v>
      </c>
      <c r="G8" s="45">
        <f>SUM(E8:F8)</f>
        <v>39846</v>
      </c>
      <c r="H8" s="15">
        <v>21760</v>
      </c>
      <c r="I8" s="15">
        <v>2641</v>
      </c>
      <c r="J8" s="15">
        <f>SUM(H8:I8)</f>
        <v>24401</v>
      </c>
      <c r="K8" s="92">
        <v>19534</v>
      </c>
      <c r="L8" s="40">
        <v>18661</v>
      </c>
      <c r="M8" s="40">
        <v>38195</v>
      </c>
      <c r="N8" s="40">
        <v>88595</v>
      </c>
      <c r="O8" s="40">
        <v>58468</v>
      </c>
      <c r="P8" s="102">
        <v>2956</v>
      </c>
    </row>
    <row r="9" spans="1:16" ht="27" customHeight="1">
      <c r="A9" s="103" t="s">
        <v>171</v>
      </c>
      <c r="B9" s="16">
        <v>39745</v>
      </c>
      <c r="C9" s="16">
        <v>17615</v>
      </c>
      <c r="D9" s="31">
        <f>SUM(B9:C9)</f>
        <v>57360</v>
      </c>
      <c r="E9" s="16">
        <v>19392</v>
      </c>
      <c r="F9" s="16">
        <v>14059</v>
      </c>
      <c r="G9" s="68">
        <f>SUM(E9:F9)</f>
        <v>33451</v>
      </c>
      <c r="H9" s="16">
        <v>31516</v>
      </c>
      <c r="I9" s="16">
        <v>2235</v>
      </c>
      <c r="J9" s="16">
        <f>SUM(H9:I9)</f>
        <v>33751</v>
      </c>
      <c r="K9" s="91">
        <v>21559</v>
      </c>
      <c r="L9" s="70">
        <v>16726</v>
      </c>
      <c r="M9" s="70">
        <v>38285</v>
      </c>
      <c r="N9" s="70">
        <v>95353</v>
      </c>
      <c r="O9" s="70">
        <v>53627</v>
      </c>
      <c r="P9" s="69">
        <v>3369</v>
      </c>
    </row>
    <row r="10" ht="7.5" customHeight="1"/>
    <row r="11" spans="1:15" ht="12.75">
      <c r="A11" s="93" t="s">
        <v>133</v>
      </c>
      <c r="O11" s="93" t="s">
        <v>150</v>
      </c>
    </row>
    <row r="12" spans="1:15" ht="12.75">
      <c r="A12" s="93" t="s">
        <v>134</v>
      </c>
      <c r="O12" s="93" t="s">
        <v>151</v>
      </c>
    </row>
    <row r="13" ht="12.75">
      <c r="A13" s="93" t="s">
        <v>135</v>
      </c>
    </row>
  </sheetData>
  <sheetProtection/>
  <mergeCells count="6">
    <mergeCell ref="P3:P4"/>
    <mergeCell ref="H3:J3"/>
    <mergeCell ref="E3:G3"/>
    <mergeCell ref="B3:D3"/>
    <mergeCell ref="K3:M3"/>
    <mergeCell ref="N3:O3"/>
  </mergeCells>
  <printOptions/>
  <pageMargins left="0.5905511811023623" right="0.5905511811023623" top="0.984251968503937" bottom="0.984251968503937" header="0.5118110236220472" footer="0.5118110236220472"/>
  <pageSetup firstPageNumber="63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0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1" width="17.125" style="0" customWidth="1"/>
    <col min="2" max="15" width="8.625" style="0" customWidth="1"/>
  </cols>
  <sheetData>
    <row r="1" ht="21" customHeight="1">
      <c r="A1" t="s">
        <v>169</v>
      </c>
    </row>
    <row r="2" spans="1:9" ht="12.75">
      <c r="A2" s="99"/>
      <c r="B2" s="99"/>
      <c r="C2" s="99"/>
      <c r="D2" s="99"/>
      <c r="E2" s="99"/>
      <c r="F2" s="99"/>
      <c r="G2" s="99"/>
      <c r="H2" s="249" t="s">
        <v>137</v>
      </c>
      <c r="I2" s="249"/>
    </row>
    <row r="3" spans="1:9" ht="52.5" customHeight="1">
      <c r="A3" s="100"/>
      <c r="B3" s="17" t="s">
        <v>76</v>
      </c>
      <c r="C3" s="86" t="s">
        <v>138</v>
      </c>
      <c r="D3" s="17" t="s">
        <v>136</v>
      </c>
      <c r="E3" s="86" t="s">
        <v>139</v>
      </c>
      <c r="F3" s="86" t="s">
        <v>140</v>
      </c>
      <c r="G3" s="17" t="s">
        <v>141</v>
      </c>
      <c r="H3" s="17" t="s">
        <v>99</v>
      </c>
      <c r="I3" s="7" t="s">
        <v>142</v>
      </c>
    </row>
    <row r="4" spans="1:9" ht="26.25" customHeight="1">
      <c r="A4" s="39" t="s">
        <v>168</v>
      </c>
      <c r="B4" s="15">
        <f>SUM(C4:I4)</f>
        <v>94</v>
      </c>
      <c r="C4" s="29">
        <v>11</v>
      </c>
      <c r="D4" s="15">
        <v>16</v>
      </c>
      <c r="E4" s="11">
        <v>5</v>
      </c>
      <c r="F4" s="15">
        <v>1</v>
      </c>
      <c r="G4" s="15">
        <v>2</v>
      </c>
      <c r="H4" s="11">
        <v>45</v>
      </c>
      <c r="I4" s="29">
        <v>14</v>
      </c>
    </row>
    <row r="5" spans="1:9" ht="26.25" customHeight="1">
      <c r="A5" s="39" t="s">
        <v>156</v>
      </c>
      <c r="B5" s="114">
        <f>SUM(C5:I5)</f>
        <v>167</v>
      </c>
      <c r="C5" s="115">
        <v>22</v>
      </c>
      <c r="D5" s="115">
        <v>22</v>
      </c>
      <c r="E5" s="115">
        <v>10</v>
      </c>
      <c r="F5" s="115">
        <v>9</v>
      </c>
      <c r="G5" s="115">
        <v>8</v>
      </c>
      <c r="H5" s="116">
        <v>73</v>
      </c>
      <c r="I5" s="114">
        <v>23</v>
      </c>
    </row>
    <row r="6" spans="1:9" ht="26.25" customHeight="1">
      <c r="A6" s="39" t="s">
        <v>158</v>
      </c>
      <c r="B6" s="15">
        <f>SUM(C6:I6)</f>
        <v>349</v>
      </c>
      <c r="C6" s="115">
        <v>75</v>
      </c>
      <c r="D6" s="115">
        <v>88</v>
      </c>
      <c r="E6" s="115">
        <v>44</v>
      </c>
      <c r="F6" s="115">
        <v>53</v>
      </c>
      <c r="G6" s="115">
        <v>1</v>
      </c>
      <c r="H6" s="116">
        <v>68</v>
      </c>
      <c r="I6" s="114">
        <v>20</v>
      </c>
    </row>
    <row r="7" spans="1:9" s="1" customFormat="1" ht="26.25" customHeight="1">
      <c r="A7" s="39" t="s">
        <v>161</v>
      </c>
      <c r="B7" s="15">
        <v>352</v>
      </c>
      <c r="C7" s="115">
        <v>115</v>
      </c>
      <c r="D7" s="115">
        <v>75</v>
      </c>
      <c r="E7" s="115">
        <v>92</v>
      </c>
      <c r="F7" s="115">
        <v>16</v>
      </c>
      <c r="G7" s="115">
        <v>4</v>
      </c>
      <c r="H7" s="116">
        <v>38</v>
      </c>
      <c r="I7" s="114">
        <v>12</v>
      </c>
    </row>
    <row r="8" spans="1:9" s="1" customFormat="1" ht="26.25" customHeight="1">
      <c r="A8" s="103" t="s">
        <v>171</v>
      </c>
      <c r="B8" s="16">
        <v>290</v>
      </c>
      <c r="C8" s="117">
        <v>85</v>
      </c>
      <c r="D8" s="117">
        <v>32</v>
      </c>
      <c r="E8" s="117">
        <v>27</v>
      </c>
      <c r="F8" s="117">
        <v>48</v>
      </c>
      <c r="G8" s="117">
        <v>18</v>
      </c>
      <c r="H8" s="118">
        <v>57</v>
      </c>
      <c r="I8" s="119">
        <v>23</v>
      </c>
    </row>
    <row r="9" ht="4.5" customHeight="1"/>
    <row r="10" ht="12.75">
      <c r="H10" t="s">
        <v>66</v>
      </c>
    </row>
  </sheetData>
  <sheetProtection/>
  <mergeCells count="1">
    <mergeCell ref="H2:I2"/>
  </mergeCells>
  <printOptions/>
  <pageMargins left="0.75" right="0.75" top="1" bottom="1" header="0.512" footer="0.512"/>
  <pageSetup firstPageNumber="65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2011-02-24T04:36:32Z</cp:lastPrinted>
  <dcterms:created xsi:type="dcterms:W3CDTF">2007-09-02T23:54:27Z</dcterms:created>
  <dcterms:modified xsi:type="dcterms:W3CDTF">2011-02-24T04:36:39Z</dcterms:modified>
  <cp:category/>
  <cp:version/>
  <cp:contentType/>
  <cp:contentStatus/>
</cp:coreProperties>
</file>