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<sst xmlns="http://schemas.openxmlformats.org/spreadsheetml/2006/main" count="146" uniqueCount="78">
  <si>
    <t>区分</t>
  </si>
  <si>
    <t>総数</t>
  </si>
  <si>
    <t>小計</t>
  </si>
  <si>
    <t>Ａ
農業</t>
  </si>
  <si>
    <t>Ｂ
林業</t>
  </si>
  <si>
    <t>Ｃ
漁業</t>
  </si>
  <si>
    <t>Ｄ
鉱業</t>
  </si>
  <si>
    <t>Ｅ
建設業</t>
  </si>
  <si>
    <t>Ｆ
製造業</t>
  </si>
  <si>
    <t xml:space="preserve">Ｍ
公務
</t>
  </si>
  <si>
    <t>男</t>
  </si>
  <si>
    <t>女</t>
  </si>
  <si>
    <t>割合</t>
  </si>
  <si>
    <t>昭和</t>
  </si>
  <si>
    <t>55年</t>
  </si>
  <si>
    <t>60年</t>
  </si>
  <si>
    <t>平成</t>
  </si>
  <si>
    <t>2年</t>
  </si>
  <si>
    <t>7年</t>
  </si>
  <si>
    <t>12年</t>
  </si>
  <si>
    <t>17年</t>
  </si>
  <si>
    <t>就業人口</t>
  </si>
  <si>
    <t>第２３表　産業別就業人口構成（15歳以上）の推移</t>
  </si>
  <si>
    <t>Ｉ
運輸業
　　　</t>
  </si>
  <si>
    <t>第　二　次　産　業</t>
  </si>
  <si>
    <t>第　一　次　産　業</t>
  </si>
  <si>
    <t>　　　　　　　第　三　次　産　業</t>
  </si>
  <si>
    <t xml:space="preserve">- </t>
  </si>
  <si>
    <t>　　果を比較することが困難となっている。</t>
  </si>
  <si>
    <t>　　した産業分類により組替し、集計を行った。ただし一部抽出による推計値のため、</t>
  </si>
  <si>
    <t>　　誤差が生じている。</t>
  </si>
  <si>
    <t>Ｇ
電気・
ガス・
熱供給・
水道業</t>
  </si>
  <si>
    <t xml:space="preserve">Ｈ
運　輸
・
通信業
</t>
  </si>
  <si>
    <t>Ｉ
卸売・
小売業
、飲食
店　　　　</t>
  </si>
  <si>
    <t xml:space="preserve">Ｊ
金　融
・
保険業
</t>
  </si>
  <si>
    <t xml:space="preserve">Ｋ
不動産
業
</t>
  </si>
  <si>
    <t xml:space="preserve">Ｌ
サービ
ス　業
</t>
  </si>
  <si>
    <t xml:space="preserve">Ｎ
分　類
不能の
産　業
</t>
  </si>
  <si>
    <t>第  一  次  産  業</t>
  </si>
  <si>
    <t>第  二  次  産  業</t>
  </si>
  <si>
    <t>第  三  次  産  業</t>
  </si>
  <si>
    <t xml:space="preserve">Ｈ
情　報
通信業
</t>
  </si>
  <si>
    <t xml:space="preserve">Ｊ
卸　売
・
小売業
</t>
  </si>
  <si>
    <t xml:space="preserve">Ｋ
金融
・
保険業
</t>
  </si>
  <si>
    <t xml:space="preserve">Ｌ
不動
産業
</t>
  </si>
  <si>
    <t xml:space="preserve">Ｍ
飲食店
・
宿泊業
</t>
  </si>
  <si>
    <t xml:space="preserve">Ｎ
医療
・
福祉
</t>
  </si>
  <si>
    <t>Ｏ
教　育
・
学　習
支援業</t>
  </si>
  <si>
    <t xml:space="preserve">Ｐ
複合
サービス
事業
</t>
  </si>
  <si>
    <t xml:space="preserve">Ｑ
サービス業(他に分類されないもの)
</t>
  </si>
  <si>
    <t xml:space="preserve">Ｒ
公務(他に分類されないもの)
</t>
  </si>
  <si>
    <t xml:space="preserve">S
分　類
不能の
産　業
</t>
  </si>
  <si>
    <t xml:space="preserve">Ａ
農業，林業
</t>
  </si>
  <si>
    <t>Ｂ
漁業</t>
  </si>
  <si>
    <t>Ｃ
鉱業，
採石業，砂利採取業</t>
  </si>
  <si>
    <t>Ｄ
建設業</t>
  </si>
  <si>
    <t>Ｅ
製造業</t>
  </si>
  <si>
    <t>Ｆ
電気・
ガス・
熱供給・
水道業</t>
  </si>
  <si>
    <t xml:space="preserve">Ｇ
情　報
通信業
</t>
  </si>
  <si>
    <t>Ｈ
運輸業，郵便業
　　　</t>
  </si>
  <si>
    <t xml:space="preserve">Ｉ
卸売業，
小売業
</t>
  </si>
  <si>
    <t xml:space="preserve">Ｊ
金融業，
保険業
</t>
  </si>
  <si>
    <t xml:space="preserve">Ｋ
不動産業，物品賃貸業
</t>
  </si>
  <si>
    <t>Ｌ
学術研究，専門技術サービス業</t>
  </si>
  <si>
    <t>Ｍ
宿泊業，飲食サービス業</t>
  </si>
  <si>
    <t>Ｎ
生活関連サービス業，娯楽業</t>
  </si>
  <si>
    <t>Ｏ
教育，学習支援業</t>
  </si>
  <si>
    <t>Ｐ
医療，福祉</t>
  </si>
  <si>
    <t>Ｑ
複合サービス事業</t>
  </si>
  <si>
    <t>Ｒ
サービス業（他に分類されないもの）</t>
  </si>
  <si>
    <t>S
公務（他に分類されるものを除く）</t>
  </si>
  <si>
    <t xml:space="preserve">Ｔ
分　類
不能の
産　業
</t>
  </si>
  <si>
    <t>（推計）</t>
  </si>
  <si>
    <t>22年</t>
  </si>
  <si>
    <t>※　平成17年(推計)について</t>
  </si>
  <si>
    <t>　　　国勢調査の産業分類は日本標準産業分類を基に編成されているが、平成19年に</t>
  </si>
  <si>
    <t>　　日本標準産業分類が大幅に改訂されたため、平成22年の調査結果と過去の調査結</t>
  </si>
  <si>
    <t>　　  平成22年の調査結果との比較のため、平成17年の調査結果を、平成22年に使用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</si>
</sst>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.0_);[Red]\(0.0\)"/>
    <numFmt numFmtId="180" formatCode="#,##0_ ;[Red]\-#,##0\ "/>
    <numFmt numFmtId="181" formatCode="0.0_ "/>
    <numFmt numFmtId="182" formatCode="0_ "/>
    <numFmt numFmtId="183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5.2"/>
      <name val="ＭＳ 明朝"/>
      <family val="1"/>
    </font>
    <font>
      <sz val="15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255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6.875" style="1" customWidth="1"/>
    <col min="2" max="2" width="3.125" style="1" customWidth="1"/>
    <col min="3" max="3" width="5.625" style="1" customWidth="1"/>
    <col min="4" max="5" width="9.125" style="1" customWidth="1"/>
    <col min="6" max="7" width="8.50390625" style="1" customWidth="1"/>
    <col min="8" max="8" width="9.125" style="1" customWidth="1"/>
    <col min="9" max="11" width="8.50390625" style="1" customWidth="1"/>
    <col min="12" max="13" width="9.125" style="1" customWidth="1"/>
    <col min="14" max="18" width="8.50390625" style="1" customWidth="1"/>
    <col min="19" max="19" width="9.00390625" style="1" customWidth="1"/>
    <col min="20" max="22" width="8.50390625" style="1" customWidth="1"/>
    <col min="23" max="23" width="9.00390625" style="1" customWidth="1"/>
    <col min="24" max="24" width="8.50390625" style="1" customWidth="1"/>
    <col min="25" max="25" width="10.625" style="1" customWidth="1"/>
    <col min="26" max="26" width="8.625" style="1" customWidth="1"/>
    <col min="27" max="27" width="8.50390625" style="1" customWidth="1"/>
    <col min="28" max="16384" width="9.00390625" style="1" customWidth="1"/>
  </cols>
  <sheetData>
    <row r="1" spans="1:8" ht="17.25">
      <c r="A1" s="37" t="s">
        <v>22</v>
      </c>
      <c r="B1" s="37"/>
      <c r="C1" s="37"/>
      <c r="D1" s="37"/>
      <c r="E1" s="37"/>
      <c r="F1" s="37"/>
      <c r="G1" s="37"/>
      <c r="H1" s="37"/>
    </row>
    <row r="2" spans="1:2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63" t="s">
        <v>0</v>
      </c>
      <c r="B3" s="63"/>
      <c r="C3" s="64"/>
      <c r="D3" s="67" t="s">
        <v>1</v>
      </c>
      <c r="E3" s="69" t="s">
        <v>25</v>
      </c>
      <c r="F3" s="70"/>
      <c r="G3" s="70"/>
      <c r="H3" s="72"/>
      <c r="I3" s="69" t="s">
        <v>24</v>
      </c>
      <c r="J3" s="70"/>
      <c r="K3" s="70"/>
      <c r="L3" s="72"/>
      <c r="M3" s="70" t="s">
        <v>26</v>
      </c>
      <c r="N3" s="70"/>
      <c r="O3" s="70"/>
      <c r="P3" s="70"/>
      <c r="Q3" s="70"/>
      <c r="R3" s="70"/>
      <c r="S3" s="70"/>
      <c r="T3" s="72"/>
      <c r="U3" s="3"/>
    </row>
    <row r="4" spans="1:21" ht="75" customHeight="1">
      <c r="A4" s="65"/>
      <c r="B4" s="65"/>
      <c r="C4" s="66"/>
      <c r="D4" s="68"/>
      <c r="E4" s="4" t="s">
        <v>2</v>
      </c>
      <c r="F4" s="38" t="s">
        <v>3</v>
      </c>
      <c r="G4" s="38" t="s">
        <v>4</v>
      </c>
      <c r="H4" s="38" t="s">
        <v>5</v>
      </c>
      <c r="I4" s="5" t="s">
        <v>2</v>
      </c>
      <c r="J4" s="39" t="s">
        <v>6</v>
      </c>
      <c r="K4" s="38" t="s">
        <v>7</v>
      </c>
      <c r="L4" s="40" t="s">
        <v>8</v>
      </c>
      <c r="M4" s="5" t="s">
        <v>2</v>
      </c>
      <c r="N4" s="41" t="s">
        <v>31</v>
      </c>
      <c r="O4" s="42" t="s">
        <v>32</v>
      </c>
      <c r="P4" s="47" t="s">
        <v>33</v>
      </c>
      <c r="Q4" s="44" t="s">
        <v>34</v>
      </c>
      <c r="R4" s="38" t="s">
        <v>35</v>
      </c>
      <c r="S4" s="45" t="s">
        <v>36</v>
      </c>
      <c r="T4" s="40" t="s">
        <v>9</v>
      </c>
      <c r="U4" s="46" t="s">
        <v>37</v>
      </c>
    </row>
    <row r="5" spans="1:22" ht="7.5" customHeight="1">
      <c r="A5" s="27"/>
      <c r="B5" s="30"/>
      <c r="C5" s="28"/>
      <c r="D5" s="32"/>
      <c r="E5" s="26"/>
      <c r="F5" s="29"/>
      <c r="G5" s="29"/>
      <c r="H5" s="29"/>
      <c r="I5" s="29"/>
      <c r="J5" s="29"/>
      <c r="K5" s="29"/>
      <c r="L5" s="22"/>
      <c r="M5" s="29"/>
      <c r="N5" s="29"/>
      <c r="O5" s="29"/>
      <c r="P5" s="29"/>
      <c r="Q5" s="22"/>
      <c r="R5" s="29"/>
      <c r="S5" s="29"/>
      <c r="T5" s="22"/>
      <c r="U5" s="22"/>
      <c r="V5" s="33"/>
    </row>
    <row r="6" spans="1:21" ht="15.75" customHeight="1">
      <c r="A6" s="7" t="s">
        <v>13</v>
      </c>
      <c r="B6" s="60" t="s">
        <v>21</v>
      </c>
      <c r="C6" s="12" t="s">
        <v>1</v>
      </c>
      <c r="D6" s="14">
        <f>SUM(D7:D8)</f>
        <v>34297</v>
      </c>
      <c r="E6" s="14">
        <f>SUM(E7:E8)</f>
        <v>2029</v>
      </c>
      <c r="F6" s="14">
        <f>SUM(F7:F8)</f>
        <v>1492</v>
      </c>
      <c r="G6" s="14">
        <f>SUM(G7:G8)</f>
        <v>14</v>
      </c>
      <c r="H6" s="14">
        <f>SUM(H7:H8)</f>
        <v>523</v>
      </c>
      <c r="I6" s="14">
        <f aca="true" t="shared" si="0" ref="I6:U6">SUM(I7:I8)</f>
        <v>6212</v>
      </c>
      <c r="J6" s="14">
        <f t="shared" si="0"/>
        <v>20</v>
      </c>
      <c r="K6" s="14">
        <f t="shared" si="0"/>
        <v>4122</v>
      </c>
      <c r="L6" s="14">
        <f t="shared" si="0"/>
        <v>2070</v>
      </c>
      <c r="M6" s="14">
        <f t="shared" si="0"/>
        <v>26050</v>
      </c>
      <c r="N6" s="14">
        <f t="shared" si="0"/>
        <v>284</v>
      </c>
      <c r="O6" s="14">
        <f t="shared" si="0"/>
        <v>2032</v>
      </c>
      <c r="P6" s="14">
        <f t="shared" si="0"/>
        <v>9123</v>
      </c>
      <c r="Q6" s="14">
        <f t="shared" si="0"/>
        <v>768</v>
      </c>
      <c r="R6" s="14">
        <f t="shared" si="0"/>
        <v>438</v>
      </c>
      <c r="S6" s="14">
        <f t="shared" si="0"/>
        <v>12631</v>
      </c>
      <c r="T6" s="14">
        <f t="shared" si="0"/>
        <v>774</v>
      </c>
      <c r="U6" s="14">
        <f t="shared" si="0"/>
        <v>6</v>
      </c>
    </row>
    <row r="7" spans="1:21" ht="15.75" customHeight="1">
      <c r="A7" s="13" t="s">
        <v>14</v>
      </c>
      <c r="B7" s="60"/>
      <c r="C7" s="12" t="s">
        <v>10</v>
      </c>
      <c r="D7" s="14">
        <v>19949</v>
      </c>
      <c r="E7" s="14">
        <f>SUM(F7:H7)</f>
        <v>1423</v>
      </c>
      <c r="F7" s="14">
        <v>907</v>
      </c>
      <c r="G7" s="14">
        <v>14</v>
      </c>
      <c r="H7" s="14">
        <v>502</v>
      </c>
      <c r="I7" s="14">
        <f>SUM(J7:L7)</f>
        <v>4964</v>
      </c>
      <c r="J7" s="14">
        <v>17</v>
      </c>
      <c r="K7" s="14">
        <v>3710</v>
      </c>
      <c r="L7" s="14">
        <v>1237</v>
      </c>
      <c r="M7" s="14">
        <f>SUM(N7:T7)</f>
        <v>13559</v>
      </c>
      <c r="N7" s="14">
        <v>249</v>
      </c>
      <c r="O7" s="14">
        <v>1770</v>
      </c>
      <c r="P7" s="14">
        <v>4502</v>
      </c>
      <c r="Q7" s="14">
        <v>379</v>
      </c>
      <c r="R7" s="14">
        <v>281</v>
      </c>
      <c r="S7" s="14">
        <v>5795</v>
      </c>
      <c r="T7" s="14">
        <v>583</v>
      </c>
      <c r="U7" s="14">
        <v>3</v>
      </c>
    </row>
    <row r="8" spans="1:21" ht="15.75" customHeight="1">
      <c r="A8" s="7"/>
      <c r="B8" s="60"/>
      <c r="C8" s="12" t="s">
        <v>11</v>
      </c>
      <c r="D8" s="14">
        <v>14348</v>
      </c>
      <c r="E8" s="14">
        <f>SUM(F8:H8)</f>
        <v>606</v>
      </c>
      <c r="F8" s="14">
        <v>585</v>
      </c>
      <c r="G8" s="19" t="s">
        <v>27</v>
      </c>
      <c r="H8" s="14">
        <v>21</v>
      </c>
      <c r="I8" s="14">
        <f>SUM(J8:L8)</f>
        <v>1248</v>
      </c>
      <c r="J8" s="14">
        <v>3</v>
      </c>
      <c r="K8" s="14">
        <v>412</v>
      </c>
      <c r="L8" s="14">
        <v>833</v>
      </c>
      <c r="M8" s="14">
        <f>SUM(N8:T8)</f>
        <v>12491</v>
      </c>
      <c r="N8" s="14">
        <v>35</v>
      </c>
      <c r="O8" s="14">
        <v>262</v>
      </c>
      <c r="P8" s="14">
        <v>4621</v>
      </c>
      <c r="Q8" s="14">
        <v>389</v>
      </c>
      <c r="R8" s="14">
        <v>157</v>
      </c>
      <c r="S8" s="14">
        <v>6836</v>
      </c>
      <c r="T8" s="14">
        <v>191</v>
      </c>
      <c r="U8" s="14">
        <v>3</v>
      </c>
    </row>
    <row r="9" spans="1:21" ht="15.75" customHeight="1">
      <c r="A9" s="7"/>
      <c r="B9" s="60"/>
      <c r="C9" s="12" t="s">
        <v>12</v>
      </c>
      <c r="D9" s="16">
        <v>100</v>
      </c>
      <c r="E9" s="16">
        <f>E6/$D$6*100</f>
        <v>5.915969326763274</v>
      </c>
      <c r="F9" s="16">
        <f aca="true" t="shared" si="1" ref="F9:U9">F6/$D$6*100</f>
        <v>4.350234714406508</v>
      </c>
      <c r="G9" s="16">
        <f t="shared" si="1"/>
        <v>0.040819896783975275</v>
      </c>
      <c r="H9" s="16">
        <f t="shared" si="1"/>
        <v>1.5249147155727905</v>
      </c>
      <c r="I9" s="16">
        <f t="shared" si="1"/>
        <v>18.112371344432457</v>
      </c>
      <c r="J9" s="16">
        <f t="shared" si="1"/>
        <v>0.05831413826282182</v>
      </c>
      <c r="K9" s="16">
        <f t="shared" si="1"/>
        <v>12.018543895967577</v>
      </c>
      <c r="L9" s="16">
        <f t="shared" si="1"/>
        <v>6.035513310202059</v>
      </c>
      <c r="M9" s="16">
        <f t="shared" si="1"/>
        <v>75.95416508732542</v>
      </c>
      <c r="N9" s="16">
        <f t="shared" si="1"/>
        <v>0.8280607633320699</v>
      </c>
      <c r="O9" s="16">
        <f t="shared" si="1"/>
        <v>5.924716447502696</v>
      </c>
      <c r="P9" s="16">
        <f t="shared" si="1"/>
        <v>26.59999416858617</v>
      </c>
      <c r="Q9" s="16">
        <f t="shared" si="1"/>
        <v>2.239262909292358</v>
      </c>
      <c r="R9" s="16">
        <f t="shared" si="1"/>
        <v>1.2770796279557979</v>
      </c>
      <c r="S9" s="16">
        <f t="shared" si="1"/>
        <v>36.82829401988512</v>
      </c>
      <c r="T9" s="16">
        <f t="shared" si="1"/>
        <v>2.2567571507712043</v>
      </c>
      <c r="U9" s="16">
        <f t="shared" si="1"/>
        <v>0.017494241478846546</v>
      </c>
    </row>
    <row r="10" spans="1:21" ht="15.75" customHeight="1">
      <c r="A10" s="7"/>
      <c r="B10" s="8"/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5.75" customHeight="1">
      <c r="A11" s="7" t="s">
        <v>13</v>
      </c>
      <c r="B11" s="60" t="s">
        <v>21</v>
      </c>
      <c r="C11" s="12" t="s">
        <v>1</v>
      </c>
      <c r="D11" s="14">
        <f>SUM(D12:D13)</f>
        <v>35199</v>
      </c>
      <c r="E11" s="14">
        <f aca="true" t="shared" si="2" ref="E11:U11">SUM(E12:E13)</f>
        <v>1844</v>
      </c>
      <c r="F11" s="14">
        <f t="shared" si="2"/>
        <v>1344</v>
      </c>
      <c r="G11" s="14">
        <f t="shared" si="2"/>
        <v>24</v>
      </c>
      <c r="H11" s="14">
        <f t="shared" si="2"/>
        <v>476</v>
      </c>
      <c r="I11" s="14">
        <f t="shared" si="2"/>
        <v>6210</v>
      </c>
      <c r="J11" s="14">
        <f t="shared" si="2"/>
        <v>24</v>
      </c>
      <c r="K11" s="14">
        <f t="shared" si="2"/>
        <v>4008</v>
      </c>
      <c r="L11" s="14">
        <f t="shared" si="2"/>
        <v>2178</v>
      </c>
      <c r="M11" s="14">
        <f t="shared" si="2"/>
        <v>27119</v>
      </c>
      <c r="N11" s="14">
        <f t="shared" si="2"/>
        <v>268</v>
      </c>
      <c r="O11" s="14">
        <f t="shared" si="2"/>
        <v>1947</v>
      </c>
      <c r="P11" s="14">
        <f t="shared" si="2"/>
        <v>9512</v>
      </c>
      <c r="Q11" s="14">
        <f t="shared" si="2"/>
        <v>816</v>
      </c>
      <c r="R11" s="14">
        <f t="shared" si="2"/>
        <v>444</v>
      </c>
      <c r="S11" s="14">
        <f t="shared" si="2"/>
        <v>13403</v>
      </c>
      <c r="T11" s="14">
        <f t="shared" si="2"/>
        <v>729</v>
      </c>
      <c r="U11" s="14">
        <f t="shared" si="2"/>
        <v>26</v>
      </c>
    </row>
    <row r="12" spans="1:21" ht="15.75" customHeight="1">
      <c r="A12" s="13" t="s">
        <v>15</v>
      </c>
      <c r="B12" s="60"/>
      <c r="C12" s="12" t="s">
        <v>10</v>
      </c>
      <c r="D12" s="14">
        <v>19784</v>
      </c>
      <c r="E12" s="14">
        <f>SUM(F12:H12)</f>
        <v>1300</v>
      </c>
      <c r="F12" s="14">
        <v>830</v>
      </c>
      <c r="G12" s="14">
        <v>21</v>
      </c>
      <c r="H12" s="14">
        <v>449</v>
      </c>
      <c r="I12" s="14">
        <f>SUM(J12:L12)</f>
        <v>4724</v>
      </c>
      <c r="J12" s="14">
        <v>21</v>
      </c>
      <c r="K12" s="14">
        <v>3546</v>
      </c>
      <c r="L12" s="14">
        <v>1157</v>
      </c>
      <c r="M12" s="14">
        <f>SUM(N12:T12)</f>
        <v>13747</v>
      </c>
      <c r="N12" s="14">
        <v>230</v>
      </c>
      <c r="O12" s="14">
        <v>1687</v>
      </c>
      <c r="P12" s="14">
        <v>4500</v>
      </c>
      <c r="Q12" s="14">
        <v>386</v>
      </c>
      <c r="R12" s="14">
        <v>274</v>
      </c>
      <c r="S12" s="14">
        <v>6120</v>
      </c>
      <c r="T12" s="14">
        <v>550</v>
      </c>
      <c r="U12" s="14">
        <v>13</v>
      </c>
    </row>
    <row r="13" spans="1:21" ht="15.75" customHeight="1">
      <c r="A13" s="7"/>
      <c r="B13" s="60"/>
      <c r="C13" s="12" t="s">
        <v>11</v>
      </c>
      <c r="D13" s="14">
        <v>15415</v>
      </c>
      <c r="E13" s="14">
        <f>SUM(F13:H13)</f>
        <v>544</v>
      </c>
      <c r="F13" s="14">
        <v>514</v>
      </c>
      <c r="G13" s="14">
        <v>3</v>
      </c>
      <c r="H13" s="14">
        <v>27</v>
      </c>
      <c r="I13" s="14">
        <f>SUM(J13:L13)</f>
        <v>1486</v>
      </c>
      <c r="J13" s="14">
        <v>3</v>
      </c>
      <c r="K13" s="14">
        <v>462</v>
      </c>
      <c r="L13" s="14">
        <v>1021</v>
      </c>
      <c r="M13" s="14">
        <f>SUM(N13:T13)</f>
        <v>13372</v>
      </c>
      <c r="N13" s="14">
        <v>38</v>
      </c>
      <c r="O13" s="14">
        <v>260</v>
      </c>
      <c r="P13" s="14">
        <v>5012</v>
      </c>
      <c r="Q13" s="14">
        <v>430</v>
      </c>
      <c r="R13" s="14">
        <v>170</v>
      </c>
      <c r="S13" s="14">
        <v>7283</v>
      </c>
      <c r="T13" s="14">
        <v>179</v>
      </c>
      <c r="U13" s="14">
        <v>13</v>
      </c>
    </row>
    <row r="14" spans="1:21" ht="15.75" customHeight="1">
      <c r="A14" s="7"/>
      <c r="B14" s="60"/>
      <c r="C14" s="12" t="s">
        <v>12</v>
      </c>
      <c r="D14" s="16">
        <v>100</v>
      </c>
      <c r="E14" s="16">
        <f>E11/$D$11*100</f>
        <v>5.238785192761157</v>
      </c>
      <c r="F14" s="16">
        <f aca="true" t="shared" si="3" ref="F14:U14">F11/$D$11*100</f>
        <v>3.81829029233785</v>
      </c>
      <c r="G14" s="16">
        <f t="shared" si="3"/>
        <v>0.06818375522031876</v>
      </c>
      <c r="H14" s="16">
        <f t="shared" si="3"/>
        <v>1.3523111452029886</v>
      </c>
      <c r="I14" s="16">
        <v>17.7</v>
      </c>
      <c r="J14" s="16">
        <f t="shared" si="3"/>
        <v>0.06818375522031876</v>
      </c>
      <c r="K14" s="16">
        <f t="shared" si="3"/>
        <v>11.386687121793234</v>
      </c>
      <c r="L14" s="16">
        <f t="shared" si="3"/>
        <v>6.187675786243927</v>
      </c>
      <c r="M14" s="16">
        <f t="shared" si="3"/>
        <v>77.04480240915935</v>
      </c>
      <c r="N14" s="16">
        <f t="shared" si="3"/>
        <v>0.7613852666268928</v>
      </c>
      <c r="O14" s="16">
        <f t="shared" si="3"/>
        <v>5.5314071422483595</v>
      </c>
      <c r="P14" s="16">
        <f t="shared" si="3"/>
        <v>27.023494985653002</v>
      </c>
      <c r="Q14" s="16">
        <f t="shared" si="3"/>
        <v>2.3182476774908376</v>
      </c>
      <c r="R14" s="16">
        <f t="shared" si="3"/>
        <v>1.2613994715758972</v>
      </c>
      <c r="S14" s="16">
        <f t="shared" si="3"/>
        <v>38.07778630074718</v>
      </c>
      <c r="T14" s="16">
        <f t="shared" si="3"/>
        <v>2.0710815648171823</v>
      </c>
      <c r="U14" s="16">
        <f t="shared" si="3"/>
        <v>0.07386573482201199</v>
      </c>
    </row>
    <row r="15" spans="1:21" ht="15.75" customHeight="1">
      <c r="A15" s="7"/>
      <c r="B15" s="8"/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5.75" customHeight="1">
      <c r="A16" s="7" t="s">
        <v>16</v>
      </c>
      <c r="B16" s="60" t="s">
        <v>21</v>
      </c>
      <c r="C16" s="12" t="s">
        <v>1</v>
      </c>
      <c r="D16" s="14">
        <f>SUM(D17:D18)</f>
        <v>38271</v>
      </c>
      <c r="E16" s="14">
        <f aca="true" t="shared" si="4" ref="E16:U16">SUM(E17:E18)</f>
        <v>1379</v>
      </c>
      <c r="F16" s="14">
        <f t="shared" si="4"/>
        <v>973</v>
      </c>
      <c r="G16" s="14">
        <f t="shared" si="4"/>
        <v>17</v>
      </c>
      <c r="H16" s="14">
        <f t="shared" si="4"/>
        <v>389</v>
      </c>
      <c r="I16" s="14">
        <f t="shared" si="4"/>
        <v>7505</v>
      </c>
      <c r="J16" s="14">
        <f t="shared" si="4"/>
        <v>35</v>
      </c>
      <c r="K16" s="14">
        <f t="shared" si="4"/>
        <v>5129</v>
      </c>
      <c r="L16" s="14">
        <f t="shared" si="4"/>
        <v>2341</v>
      </c>
      <c r="M16" s="14">
        <f t="shared" si="4"/>
        <v>29350</v>
      </c>
      <c r="N16" s="14">
        <f t="shared" si="4"/>
        <v>272</v>
      </c>
      <c r="O16" s="14">
        <f t="shared" si="4"/>
        <v>1955</v>
      </c>
      <c r="P16" s="14">
        <f t="shared" si="4"/>
        <v>9385</v>
      </c>
      <c r="Q16" s="14">
        <f t="shared" si="4"/>
        <v>928</v>
      </c>
      <c r="R16" s="14">
        <f t="shared" si="4"/>
        <v>906</v>
      </c>
      <c r="S16" s="14">
        <f t="shared" si="4"/>
        <v>15209</v>
      </c>
      <c r="T16" s="14">
        <f t="shared" si="4"/>
        <v>695</v>
      </c>
      <c r="U16" s="14">
        <f t="shared" si="4"/>
        <v>37</v>
      </c>
    </row>
    <row r="17" spans="1:21" ht="15.75" customHeight="1">
      <c r="A17" s="13" t="s">
        <v>17</v>
      </c>
      <c r="B17" s="60"/>
      <c r="C17" s="12" t="s">
        <v>10</v>
      </c>
      <c r="D17" s="14">
        <v>21165</v>
      </c>
      <c r="E17" s="14">
        <f>SUM(F17:H17)</f>
        <v>1009</v>
      </c>
      <c r="F17" s="14">
        <v>626</v>
      </c>
      <c r="G17" s="14">
        <v>15</v>
      </c>
      <c r="H17" s="14">
        <v>368</v>
      </c>
      <c r="I17" s="14">
        <f>SUM(J17:L17)</f>
        <v>5656</v>
      </c>
      <c r="J17" s="14">
        <v>30</v>
      </c>
      <c r="K17" s="14">
        <v>4355</v>
      </c>
      <c r="L17" s="14">
        <v>1271</v>
      </c>
      <c r="M17" s="14">
        <f>SUM(N17:T17)</f>
        <v>14478</v>
      </c>
      <c r="N17" s="14">
        <v>232</v>
      </c>
      <c r="O17" s="14">
        <v>1665</v>
      </c>
      <c r="P17" s="14">
        <v>4369</v>
      </c>
      <c r="Q17" s="14">
        <v>361</v>
      </c>
      <c r="R17" s="14">
        <v>530</v>
      </c>
      <c r="S17" s="14">
        <v>6780</v>
      </c>
      <c r="T17" s="14">
        <v>541</v>
      </c>
      <c r="U17" s="14">
        <v>22</v>
      </c>
    </row>
    <row r="18" spans="1:21" ht="15.75" customHeight="1">
      <c r="A18" s="7"/>
      <c r="B18" s="60"/>
      <c r="C18" s="12" t="s">
        <v>11</v>
      </c>
      <c r="D18" s="14">
        <v>17106</v>
      </c>
      <c r="E18" s="14">
        <f>SUM(F18:H18)</f>
        <v>370</v>
      </c>
      <c r="F18" s="14">
        <v>347</v>
      </c>
      <c r="G18" s="14">
        <v>2</v>
      </c>
      <c r="H18" s="14">
        <v>21</v>
      </c>
      <c r="I18" s="14">
        <f>SUM(J18:L18)</f>
        <v>1849</v>
      </c>
      <c r="J18" s="14">
        <v>5</v>
      </c>
      <c r="K18" s="14">
        <v>774</v>
      </c>
      <c r="L18" s="14">
        <v>1070</v>
      </c>
      <c r="M18" s="14">
        <f>SUM(N18:T18)</f>
        <v>14872</v>
      </c>
      <c r="N18" s="14">
        <v>40</v>
      </c>
      <c r="O18" s="14">
        <v>290</v>
      </c>
      <c r="P18" s="14">
        <v>5016</v>
      </c>
      <c r="Q18" s="14">
        <v>567</v>
      </c>
      <c r="R18" s="14">
        <v>376</v>
      </c>
      <c r="S18" s="14">
        <v>8429</v>
      </c>
      <c r="T18" s="14">
        <v>154</v>
      </c>
      <c r="U18" s="14">
        <v>15</v>
      </c>
    </row>
    <row r="19" spans="1:21" ht="15.75" customHeight="1">
      <c r="A19" s="7"/>
      <c r="B19" s="60"/>
      <c r="C19" s="12" t="s">
        <v>12</v>
      </c>
      <c r="D19" s="16">
        <v>100</v>
      </c>
      <c r="E19" s="16">
        <f>E16/$D$16*100</f>
        <v>3.603250502991821</v>
      </c>
      <c r="F19" s="16">
        <f aca="true" t="shared" si="5" ref="F19:U19">F16/$D$16*100</f>
        <v>2.54239502495362</v>
      </c>
      <c r="G19" s="16">
        <f t="shared" si="5"/>
        <v>0.044420056962190695</v>
      </c>
      <c r="H19" s="16">
        <f t="shared" si="5"/>
        <v>1.0164354210760107</v>
      </c>
      <c r="I19" s="16">
        <f t="shared" si="5"/>
        <v>19.610148676543595</v>
      </c>
      <c r="J19" s="16">
        <f t="shared" si="5"/>
        <v>0.09145305845156908</v>
      </c>
      <c r="K19" s="16">
        <f t="shared" si="5"/>
        <v>13.401792479945652</v>
      </c>
      <c r="L19" s="16">
        <f t="shared" si="5"/>
        <v>6.116903138146377</v>
      </c>
      <c r="M19" s="16">
        <f t="shared" si="5"/>
        <v>76.68992187295864</v>
      </c>
      <c r="N19" s="16">
        <f t="shared" si="5"/>
        <v>0.7107209113950511</v>
      </c>
      <c r="O19" s="16">
        <f t="shared" si="5"/>
        <v>5.108306550651929</v>
      </c>
      <c r="P19" s="16">
        <f t="shared" si="5"/>
        <v>24.52248438765645</v>
      </c>
      <c r="Q19" s="16">
        <f t="shared" si="5"/>
        <v>2.4248125212301743</v>
      </c>
      <c r="R19" s="16">
        <f t="shared" si="5"/>
        <v>2.367327741632045</v>
      </c>
      <c r="S19" s="16">
        <f t="shared" si="5"/>
        <v>39.74027331399754</v>
      </c>
      <c r="T19" s="16">
        <f t="shared" si="5"/>
        <v>1.815996446395443</v>
      </c>
      <c r="U19" s="16">
        <f t="shared" si="5"/>
        <v>0.09667894750594445</v>
      </c>
    </row>
    <row r="20" spans="1:21" ht="15.75" customHeight="1">
      <c r="A20" s="7"/>
      <c r="B20" s="8"/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5.75" customHeight="1">
      <c r="A21" s="7" t="s">
        <v>16</v>
      </c>
      <c r="B21" s="60" t="s">
        <v>21</v>
      </c>
      <c r="C21" s="12" t="s">
        <v>1</v>
      </c>
      <c r="D21" s="14">
        <f>SUM(D22:D23)</f>
        <v>39139</v>
      </c>
      <c r="E21" s="14">
        <f aca="true" t="shared" si="6" ref="E21:U21">SUM(E22:E23)</f>
        <v>1146</v>
      </c>
      <c r="F21" s="14">
        <f t="shared" si="6"/>
        <v>812</v>
      </c>
      <c r="G21" s="14">
        <f t="shared" si="6"/>
        <v>20</v>
      </c>
      <c r="H21" s="14">
        <f t="shared" si="6"/>
        <v>314</v>
      </c>
      <c r="I21" s="14">
        <f t="shared" si="6"/>
        <v>7014</v>
      </c>
      <c r="J21" s="14">
        <f t="shared" si="6"/>
        <v>25</v>
      </c>
      <c r="K21" s="14">
        <f t="shared" si="6"/>
        <v>5065</v>
      </c>
      <c r="L21" s="14">
        <f t="shared" si="6"/>
        <v>1924</v>
      </c>
      <c r="M21" s="14">
        <f t="shared" si="6"/>
        <v>30957</v>
      </c>
      <c r="N21" s="14">
        <f t="shared" si="6"/>
        <v>268</v>
      </c>
      <c r="O21" s="14">
        <f t="shared" si="6"/>
        <v>1961</v>
      </c>
      <c r="P21" s="14">
        <f t="shared" si="6"/>
        <v>9843</v>
      </c>
      <c r="Q21" s="14">
        <f t="shared" si="6"/>
        <v>894</v>
      </c>
      <c r="R21" s="14">
        <f t="shared" si="6"/>
        <v>758</v>
      </c>
      <c r="S21" s="14">
        <f t="shared" si="6"/>
        <v>16368</v>
      </c>
      <c r="T21" s="14">
        <f t="shared" si="6"/>
        <v>865</v>
      </c>
      <c r="U21" s="14">
        <f t="shared" si="6"/>
        <v>22</v>
      </c>
    </row>
    <row r="22" spans="1:21" ht="15.75" customHeight="1">
      <c r="A22" s="13" t="s">
        <v>18</v>
      </c>
      <c r="B22" s="60"/>
      <c r="C22" s="12" t="s">
        <v>10</v>
      </c>
      <c r="D22" s="14">
        <v>21618</v>
      </c>
      <c r="E22" s="14">
        <f>SUM(F22:H22)</f>
        <v>820</v>
      </c>
      <c r="F22" s="14">
        <v>514</v>
      </c>
      <c r="G22" s="14">
        <v>17</v>
      </c>
      <c r="H22" s="14">
        <v>289</v>
      </c>
      <c r="I22" s="14">
        <f>SUM(J22:L22)</f>
        <v>5433</v>
      </c>
      <c r="J22" s="14">
        <v>23</v>
      </c>
      <c r="K22" s="14">
        <v>4264</v>
      </c>
      <c r="L22" s="14">
        <v>1146</v>
      </c>
      <c r="M22" s="14">
        <f>SUM(N22:T22)</f>
        <v>15355</v>
      </c>
      <c r="N22" s="14">
        <v>221</v>
      </c>
      <c r="O22" s="14">
        <v>1651</v>
      </c>
      <c r="P22" s="14">
        <v>4654</v>
      </c>
      <c r="Q22" s="14">
        <v>400</v>
      </c>
      <c r="R22" s="14">
        <v>468</v>
      </c>
      <c r="S22" s="14">
        <v>7355</v>
      </c>
      <c r="T22" s="14">
        <v>606</v>
      </c>
      <c r="U22" s="14">
        <v>10</v>
      </c>
    </row>
    <row r="23" spans="1:21" ht="15.75" customHeight="1">
      <c r="A23" s="7"/>
      <c r="B23" s="60"/>
      <c r="C23" s="12" t="s">
        <v>11</v>
      </c>
      <c r="D23" s="14">
        <v>17521</v>
      </c>
      <c r="E23" s="14">
        <f>SUM(F23:H23)</f>
        <v>326</v>
      </c>
      <c r="F23" s="14">
        <v>298</v>
      </c>
      <c r="G23" s="14">
        <v>3</v>
      </c>
      <c r="H23" s="14">
        <v>25</v>
      </c>
      <c r="I23" s="14">
        <f>SUM(J23:L23)</f>
        <v>1581</v>
      </c>
      <c r="J23" s="14">
        <v>2</v>
      </c>
      <c r="K23" s="14">
        <v>801</v>
      </c>
      <c r="L23" s="14">
        <v>778</v>
      </c>
      <c r="M23" s="14">
        <f>SUM(N23:T23)</f>
        <v>15602</v>
      </c>
      <c r="N23" s="14">
        <v>47</v>
      </c>
      <c r="O23" s="14">
        <v>310</v>
      </c>
      <c r="P23" s="14">
        <v>5189</v>
      </c>
      <c r="Q23" s="14">
        <v>494</v>
      </c>
      <c r="R23" s="14">
        <v>290</v>
      </c>
      <c r="S23" s="14">
        <v>9013</v>
      </c>
      <c r="T23" s="14">
        <v>259</v>
      </c>
      <c r="U23" s="14">
        <v>12</v>
      </c>
    </row>
    <row r="24" spans="1:21" ht="15.75" customHeight="1">
      <c r="A24" s="7"/>
      <c r="B24" s="60"/>
      <c r="C24" s="12" t="s">
        <v>12</v>
      </c>
      <c r="D24" s="16">
        <v>100</v>
      </c>
      <c r="E24" s="16">
        <f>E21/$D$21*100</f>
        <v>2.928025754362656</v>
      </c>
      <c r="F24" s="16">
        <f aca="true" t="shared" si="7" ref="F24:U24">F21/$D$21*100</f>
        <v>2.074656991747362</v>
      </c>
      <c r="G24" s="16">
        <f t="shared" si="7"/>
        <v>0.05109992590510744</v>
      </c>
      <c r="H24" s="16">
        <f t="shared" si="7"/>
        <v>0.8022688367101868</v>
      </c>
      <c r="I24" s="16">
        <f t="shared" si="7"/>
        <v>17.920744014921176</v>
      </c>
      <c r="J24" s="16">
        <f t="shared" si="7"/>
        <v>0.0638749073813843</v>
      </c>
      <c r="K24" s="16">
        <f t="shared" si="7"/>
        <v>12.941056235468459</v>
      </c>
      <c r="L24" s="16">
        <f t="shared" si="7"/>
        <v>4.915812872071335</v>
      </c>
      <c r="M24" s="16">
        <f t="shared" si="7"/>
        <v>79.09502031222054</v>
      </c>
      <c r="N24" s="16">
        <f t="shared" si="7"/>
        <v>0.6847390071284397</v>
      </c>
      <c r="O24" s="16">
        <f t="shared" si="7"/>
        <v>5.010347734995784</v>
      </c>
      <c r="P24" s="16">
        <f t="shared" si="7"/>
        <v>25.148828534198625</v>
      </c>
      <c r="Q24" s="16">
        <f t="shared" si="7"/>
        <v>2.2841666879583022</v>
      </c>
      <c r="R24" s="16">
        <f t="shared" si="7"/>
        <v>1.9366871918035717</v>
      </c>
      <c r="S24" s="16">
        <f t="shared" si="7"/>
        <v>41.82017936073993</v>
      </c>
      <c r="T24" s="16">
        <f t="shared" si="7"/>
        <v>2.210071795395897</v>
      </c>
      <c r="U24" s="16">
        <f t="shared" si="7"/>
        <v>0.05620991849561818</v>
      </c>
    </row>
    <row r="25" spans="1:21" ht="15.75" customHeight="1">
      <c r="A25" s="7"/>
      <c r="B25" s="8"/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5.75" customHeight="1">
      <c r="A26" s="7" t="s">
        <v>16</v>
      </c>
      <c r="B26" s="60" t="s">
        <v>21</v>
      </c>
      <c r="C26" s="12" t="s">
        <v>1</v>
      </c>
      <c r="D26" s="14">
        <f>SUM(D27:D28)</f>
        <v>36181</v>
      </c>
      <c r="E26" s="14">
        <f aca="true" t="shared" si="8" ref="E26:U26">SUM(E27:E28)</f>
        <v>1004</v>
      </c>
      <c r="F26" s="14">
        <f t="shared" si="8"/>
        <v>739</v>
      </c>
      <c r="G26" s="14">
        <f t="shared" si="8"/>
        <v>6</v>
      </c>
      <c r="H26" s="14">
        <f t="shared" si="8"/>
        <v>259</v>
      </c>
      <c r="I26" s="14">
        <f t="shared" si="8"/>
        <v>6380</v>
      </c>
      <c r="J26" s="14">
        <f t="shared" si="8"/>
        <v>20</v>
      </c>
      <c r="K26" s="14">
        <f t="shared" si="8"/>
        <v>4401</v>
      </c>
      <c r="L26" s="14">
        <f t="shared" si="8"/>
        <v>1959</v>
      </c>
      <c r="M26" s="14">
        <f t="shared" si="8"/>
        <v>28716</v>
      </c>
      <c r="N26" s="14">
        <f t="shared" si="8"/>
        <v>296</v>
      </c>
      <c r="O26" s="14">
        <f t="shared" si="8"/>
        <v>1711</v>
      </c>
      <c r="P26" s="14">
        <f t="shared" si="8"/>
        <v>9312</v>
      </c>
      <c r="Q26" s="14">
        <f t="shared" si="8"/>
        <v>801</v>
      </c>
      <c r="R26" s="14">
        <f t="shared" si="8"/>
        <v>793</v>
      </c>
      <c r="S26" s="14">
        <f t="shared" si="8"/>
        <v>15058</v>
      </c>
      <c r="T26" s="14">
        <f t="shared" si="8"/>
        <v>745</v>
      </c>
      <c r="U26" s="14">
        <f t="shared" si="8"/>
        <v>81</v>
      </c>
    </row>
    <row r="27" spans="1:21" ht="15.75" customHeight="1">
      <c r="A27" s="13" t="s">
        <v>19</v>
      </c>
      <c r="B27" s="60"/>
      <c r="C27" s="12" t="s">
        <v>10</v>
      </c>
      <c r="D27" s="14">
        <v>19799</v>
      </c>
      <c r="E27" s="14">
        <f>SUM(F27:H27)</f>
        <v>724</v>
      </c>
      <c r="F27" s="14">
        <v>477</v>
      </c>
      <c r="G27" s="14">
        <v>6</v>
      </c>
      <c r="H27" s="14">
        <v>241</v>
      </c>
      <c r="I27" s="14">
        <f>SUM(J27:L27)</f>
        <v>4960</v>
      </c>
      <c r="J27" s="14">
        <v>16</v>
      </c>
      <c r="K27" s="14">
        <v>3781</v>
      </c>
      <c r="L27" s="14">
        <v>1163</v>
      </c>
      <c r="M27" s="14">
        <f>SUM(N27:T27)</f>
        <v>14067</v>
      </c>
      <c r="N27" s="14">
        <v>248</v>
      </c>
      <c r="O27" s="14">
        <v>1459</v>
      </c>
      <c r="P27" s="14">
        <v>4201</v>
      </c>
      <c r="Q27" s="14">
        <v>356</v>
      </c>
      <c r="R27" s="14">
        <v>474</v>
      </c>
      <c r="S27" s="14">
        <v>6767</v>
      </c>
      <c r="T27" s="14">
        <v>562</v>
      </c>
      <c r="U27" s="14">
        <v>48</v>
      </c>
    </row>
    <row r="28" spans="1:21" ht="15.75" customHeight="1">
      <c r="A28" s="7"/>
      <c r="B28" s="60"/>
      <c r="C28" s="12" t="s">
        <v>11</v>
      </c>
      <c r="D28" s="14">
        <v>16382</v>
      </c>
      <c r="E28" s="14">
        <f>SUM(F28:H28)</f>
        <v>280</v>
      </c>
      <c r="F28" s="14">
        <v>262</v>
      </c>
      <c r="G28" s="19" t="s">
        <v>27</v>
      </c>
      <c r="H28" s="14">
        <v>18</v>
      </c>
      <c r="I28" s="14">
        <f>SUM(J28:L28)</f>
        <v>1420</v>
      </c>
      <c r="J28" s="14">
        <v>4</v>
      </c>
      <c r="K28" s="14">
        <v>620</v>
      </c>
      <c r="L28" s="14">
        <v>796</v>
      </c>
      <c r="M28" s="14">
        <f>SUM(N28:T28)</f>
        <v>14649</v>
      </c>
      <c r="N28" s="14">
        <v>48</v>
      </c>
      <c r="O28" s="14">
        <v>252</v>
      </c>
      <c r="P28" s="14">
        <v>5111</v>
      </c>
      <c r="Q28" s="14">
        <v>445</v>
      </c>
      <c r="R28" s="14">
        <v>319</v>
      </c>
      <c r="S28" s="14">
        <v>8291</v>
      </c>
      <c r="T28" s="14">
        <v>183</v>
      </c>
      <c r="U28" s="14">
        <v>33</v>
      </c>
    </row>
    <row r="29" spans="1:21" ht="15.75" customHeight="1">
      <c r="A29" s="7"/>
      <c r="B29" s="60"/>
      <c r="C29" s="12" t="s">
        <v>12</v>
      </c>
      <c r="D29" s="16">
        <v>100</v>
      </c>
      <c r="E29" s="16">
        <f>E26/$D$26*100</f>
        <v>2.7749371216937067</v>
      </c>
      <c r="F29" s="16">
        <f aca="true" t="shared" si="9" ref="F29:U29">F26/$D$26*100</f>
        <v>2.0425084989359057</v>
      </c>
      <c r="G29" s="16">
        <f t="shared" si="9"/>
        <v>0.016583289571874743</v>
      </c>
      <c r="H29" s="16">
        <f t="shared" si="9"/>
        <v>0.7158453331859264</v>
      </c>
      <c r="I29" s="16">
        <v>17.7</v>
      </c>
      <c r="J29" s="16">
        <f t="shared" si="9"/>
        <v>0.05527763190624913</v>
      </c>
      <c r="K29" s="16">
        <f t="shared" si="9"/>
        <v>12.163842900970122</v>
      </c>
      <c r="L29" s="16">
        <f t="shared" si="9"/>
        <v>5.414444045217103</v>
      </c>
      <c r="M29" s="16">
        <f t="shared" si="9"/>
        <v>79.3676238909925</v>
      </c>
      <c r="N29" s="16">
        <f t="shared" si="9"/>
        <v>0.8181089522124871</v>
      </c>
      <c r="O29" s="16">
        <f t="shared" si="9"/>
        <v>4.729001409579613</v>
      </c>
      <c r="P29" s="16">
        <f t="shared" si="9"/>
        <v>25.737265415549597</v>
      </c>
      <c r="Q29" s="16">
        <f t="shared" si="9"/>
        <v>2.213869157845278</v>
      </c>
      <c r="R29" s="16">
        <f t="shared" si="9"/>
        <v>2.191758105082778</v>
      </c>
      <c r="S29" s="16">
        <f t="shared" si="9"/>
        <v>41.618529062214975</v>
      </c>
      <c r="T29" s="16">
        <f t="shared" si="9"/>
        <v>2.0590917885077804</v>
      </c>
      <c r="U29" s="16">
        <f t="shared" si="9"/>
        <v>0.22387440922030902</v>
      </c>
    </row>
    <row r="30" spans="1:26" ht="6.75" customHeight="1">
      <c r="A30" s="7"/>
      <c r="B30" s="6"/>
      <c r="C30" s="12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"/>
      <c r="W30" s="2"/>
      <c r="X30" s="2"/>
      <c r="Y30" s="2"/>
      <c r="Z30" s="2"/>
    </row>
    <row r="31" spans="1:26" ht="15" customHeight="1">
      <c r="A31" s="63" t="s">
        <v>0</v>
      </c>
      <c r="B31" s="63"/>
      <c r="C31" s="64"/>
      <c r="D31" s="67" t="s">
        <v>1</v>
      </c>
      <c r="E31" s="69" t="s">
        <v>38</v>
      </c>
      <c r="F31" s="70"/>
      <c r="G31" s="70"/>
      <c r="H31" s="72"/>
      <c r="I31" s="69" t="s">
        <v>39</v>
      </c>
      <c r="J31" s="70"/>
      <c r="K31" s="70"/>
      <c r="L31" s="72"/>
      <c r="M31" s="69" t="s">
        <v>40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2"/>
      <c r="Z31" s="3"/>
    </row>
    <row r="32" spans="1:26" ht="75" customHeight="1">
      <c r="A32" s="65"/>
      <c r="B32" s="65"/>
      <c r="C32" s="66"/>
      <c r="D32" s="68"/>
      <c r="E32" s="4" t="s">
        <v>2</v>
      </c>
      <c r="F32" s="38" t="s">
        <v>3</v>
      </c>
      <c r="G32" s="38" t="s">
        <v>4</v>
      </c>
      <c r="H32" s="38" t="s">
        <v>5</v>
      </c>
      <c r="I32" s="5" t="s">
        <v>2</v>
      </c>
      <c r="J32" s="39" t="s">
        <v>6</v>
      </c>
      <c r="K32" s="38" t="s">
        <v>7</v>
      </c>
      <c r="L32" s="45" t="s">
        <v>8</v>
      </c>
      <c r="M32" s="5" t="s">
        <v>2</v>
      </c>
      <c r="N32" s="41" t="s">
        <v>31</v>
      </c>
      <c r="O32" s="42" t="s">
        <v>41</v>
      </c>
      <c r="P32" s="38" t="s">
        <v>23</v>
      </c>
      <c r="Q32" s="39" t="s">
        <v>42</v>
      </c>
      <c r="R32" s="38" t="s">
        <v>43</v>
      </c>
      <c r="S32" s="45" t="s">
        <v>44</v>
      </c>
      <c r="T32" s="45" t="s">
        <v>45</v>
      </c>
      <c r="U32" s="42" t="s">
        <v>46</v>
      </c>
      <c r="V32" s="47" t="s">
        <v>47</v>
      </c>
      <c r="W32" s="48" t="s">
        <v>48</v>
      </c>
      <c r="X32" s="49" t="s">
        <v>49</v>
      </c>
      <c r="Y32" s="50" t="s">
        <v>50</v>
      </c>
      <c r="Z32" s="46" t="s">
        <v>51</v>
      </c>
    </row>
    <row r="33" spans="1:26" ht="7.5" customHeight="1">
      <c r="A33" s="27"/>
      <c r="B33" s="21"/>
      <c r="C33" s="28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4"/>
      <c r="Y33" s="25"/>
      <c r="Z33" s="22"/>
    </row>
    <row r="34" spans="1:26" ht="15.75" customHeight="1">
      <c r="A34" s="9" t="s">
        <v>16</v>
      </c>
      <c r="B34" s="60" t="s">
        <v>21</v>
      </c>
      <c r="C34" s="12" t="s">
        <v>1</v>
      </c>
      <c r="D34" s="14">
        <f>SUM(D35:D36)</f>
        <v>34081</v>
      </c>
      <c r="E34" s="14">
        <f>SUM(E35:E36)</f>
        <v>891</v>
      </c>
      <c r="F34" s="14">
        <f aca="true" t="shared" si="10" ref="F34:Z34">SUM(F35:F36)</f>
        <v>633</v>
      </c>
      <c r="G34" s="18">
        <f t="shared" si="10"/>
        <v>10</v>
      </c>
      <c r="H34" s="18">
        <f t="shared" si="10"/>
        <v>248</v>
      </c>
      <c r="I34" s="18">
        <f t="shared" si="10"/>
        <v>5604</v>
      </c>
      <c r="J34" s="18">
        <f t="shared" si="10"/>
        <v>9</v>
      </c>
      <c r="K34" s="18">
        <f t="shared" si="10"/>
        <v>4004</v>
      </c>
      <c r="L34" s="18">
        <f t="shared" si="10"/>
        <v>1591</v>
      </c>
      <c r="M34" s="18">
        <f t="shared" si="10"/>
        <v>27354</v>
      </c>
      <c r="N34" s="18">
        <f t="shared" si="10"/>
        <v>193</v>
      </c>
      <c r="O34" s="18">
        <f>SUM(O35:O36)</f>
        <v>377</v>
      </c>
      <c r="P34" s="18">
        <f t="shared" si="10"/>
        <v>1295</v>
      </c>
      <c r="Q34" s="18">
        <f t="shared" si="10"/>
        <v>6203</v>
      </c>
      <c r="R34" s="18">
        <f t="shared" si="10"/>
        <v>646</v>
      </c>
      <c r="S34" s="18">
        <f t="shared" si="10"/>
        <v>846</v>
      </c>
      <c r="T34" s="18">
        <f t="shared" si="10"/>
        <v>6686</v>
      </c>
      <c r="U34" s="18">
        <f t="shared" si="10"/>
        <v>3055</v>
      </c>
      <c r="V34" s="18">
        <f t="shared" si="10"/>
        <v>1334</v>
      </c>
      <c r="W34" s="18">
        <f t="shared" si="10"/>
        <v>437</v>
      </c>
      <c r="X34" s="18">
        <f t="shared" si="10"/>
        <v>5484</v>
      </c>
      <c r="Y34" s="18">
        <f t="shared" si="10"/>
        <v>798</v>
      </c>
      <c r="Z34" s="18">
        <f t="shared" si="10"/>
        <v>232</v>
      </c>
    </row>
    <row r="35" spans="1:26" ht="15.75" customHeight="1">
      <c r="A35" s="13" t="s">
        <v>20</v>
      </c>
      <c r="B35" s="60"/>
      <c r="C35" s="12" t="s">
        <v>10</v>
      </c>
      <c r="D35" s="14">
        <v>18549</v>
      </c>
      <c r="E35" s="14">
        <f>SUM(F35:H35)</f>
        <v>669</v>
      </c>
      <c r="F35" s="14">
        <v>436</v>
      </c>
      <c r="G35" s="18">
        <v>10</v>
      </c>
      <c r="H35" s="18">
        <v>223</v>
      </c>
      <c r="I35" s="18">
        <f>SUM(J35:L35)</f>
        <v>4427</v>
      </c>
      <c r="J35" s="18">
        <v>7</v>
      </c>
      <c r="K35" s="18">
        <v>3453</v>
      </c>
      <c r="L35" s="18">
        <v>967</v>
      </c>
      <c r="M35" s="18">
        <f>SUM(N35:Y35)</f>
        <v>13326</v>
      </c>
      <c r="N35" s="18">
        <v>167</v>
      </c>
      <c r="O35" s="18">
        <v>279</v>
      </c>
      <c r="P35" s="18">
        <v>1136</v>
      </c>
      <c r="Q35" s="18">
        <v>2962</v>
      </c>
      <c r="R35" s="18">
        <v>277</v>
      </c>
      <c r="S35" s="18">
        <v>502</v>
      </c>
      <c r="T35" s="18">
        <v>2945</v>
      </c>
      <c r="U35" s="18">
        <v>750</v>
      </c>
      <c r="V35" s="18">
        <v>609</v>
      </c>
      <c r="W35" s="18">
        <v>317</v>
      </c>
      <c r="X35" s="18">
        <v>2805</v>
      </c>
      <c r="Y35" s="18">
        <v>577</v>
      </c>
      <c r="Z35" s="18">
        <v>127</v>
      </c>
    </row>
    <row r="36" spans="1:26" ht="15.75" customHeight="1">
      <c r="A36" s="7"/>
      <c r="B36" s="60"/>
      <c r="C36" s="12" t="s">
        <v>11</v>
      </c>
      <c r="D36" s="14">
        <v>15532</v>
      </c>
      <c r="E36" s="14">
        <f>SUM(F36:H36)</f>
        <v>222</v>
      </c>
      <c r="F36" s="14">
        <v>197</v>
      </c>
      <c r="G36" s="19" t="s">
        <v>27</v>
      </c>
      <c r="H36" s="18">
        <v>25</v>
      </c>
      <c r="I36" s="18">
        <f>SUM(J36:L36)</f>
        <v>1177</v>
      </c>
      <c r="J36" s="18">
        <v>2</v>
      </c>
      <c r="K36" s="18">
        <v>551</v>
      </c>
      <c r="L36" s="18">
        <v>624</v>
      </c>
      <c r="M36" s="18">
        <f>SUM(N36:Y36)</f>
        <v>14028</v>
      </c>
      <c r="N36" s="18">
        <v>26</v>
      </c>
      <c r="O36" s="18">
        <v>98</v>
      </c>
      <c r="P36" s="18">
        <v>159</v>
      </c>
      <c r="Q36" s="18">
        <v>3241</v>
      </c>
      <c r="R36" s="18">
        <v>369</v>
      </c>
      <c r="S36" s="18">
        <v>344</v>
      </c>
      <c r="T36" s="18">
        <v>3741</v>
      </c>
      <c r="U36" s="18">
        <v>2305</v>
      </c>
      <c r="V36" s="18">
        <v>725</v>
      </c>
      <c r="W36" s="18">
        <v>120</v>
      </c>
      <c r="X36" s="18">
        <v>2679</v>
      </c>
      <c r="Y36" s="18">
        <v>221</v>
      </c>
      <c r="Z36" s="18">
        <v>105</v>
      </c>
    </row>
    <row r="37" spans="1:26" ht="15.75" customHeight="1">
      <c r="A37" s="7"/>
      <c r="B37" s="60"/>
      <c r="C37" s="12" t="s">
        <v>12</v>
      </c>
      <c r="D37" s="20">
        <v>100</v>
      </c>
      <c r="E37" s="20">
        <f>SUM(F37:H37)</f>
        <v>2.614359907279716</v>
      </c>
      <c r="F37" s="20">
        <f>F34/$D$34*100</f>
        <v>1.8573398667879464</v>
      </c>
      <c r="G37" s="20">
        <f>G34/$D$34*100</f>
        <v>0.029341862034564712</v>
      </c>
      <c r="H37" s="20">
        <f>H34/$D$34*100</f>
        <v>0.727678178457205</v>
      </c>
      <c r="I37" s="20">
        <f>SUM(J37:L37)</f>
        <v>16.443179484170066</v>
      </c>
      <c r="J37" s="20">
        <f>J34/$D$34*100</f>
        <v>0.02640767583110824</v>
      </c>
      <c r="K37" s="20">
        <f>K34/$D$34*100</f>
        <v>11.748481558639712</v>
      </c>
      <c r="L37" s="20">
        <f>L34/$D$34*100</f>
        <v>4.668290249699246</v>
      </c>
      <c r="M37" s="20">
        <f>SUM(N37:Y37)</f>
        <v>80.2617294093483</v>
      </c>
      <c r="N37" s="20">
        <f>N34/$D$34*100</f>
        <v>0.566297937267099</v>
      </c>
      <c r="O37" s="20">
        <f aca="true" t="shared" si="11" ref="O37:Z37">O34/$D$34*100</f>
        <v>1.1061881987030897</v>
      </c>
      <c r="P37" s="20">
        <f t="shared" si="11"/>
        <v>3.7997711334761304</v>
      </c>
      <c r="Q37" s="20">
        <f t="shared" si="11"/>
        <v>18.20075702004049</v>
      </c>
      <c r="R37" s="20">
        <f t="shared" si="11"/>
        <v>1.8954842874328803</v>
      </c>
      <c r="S37" s="20">
        <f t="shared" si="11"/>
        <v>2.482321528124175</v>
      </c>
      <c r="T37" s="20">
        <f t="shared" si="11"/>
        <v>19.617968956309966</v>
      </c>
      <c r="U37" s="20">
        <f t="shared" si="11"/>
        <v>8.96393885155952</v>
      </c>
      <c r="V37" s="20">
        <f t="shared" si="11"/>
        <v>3.9142043954109327</v>
      </c>
      <c r="W37" s="20">
        <f t="shared" si="11"/>
        <v>1.282239370910478</v>
      </c>
      <c r="X37" s="20">
        <f t="shared" si="11"/>
        <v>16.09107713975529</v>
      </c>
      <c r="Y37" s="20">
        <f t="shared" si="11"/>
        <v>2.3414805903582643</v>
      </c>
      <c r="Z37" s="20">
        <f t="shared" si="11"/>
        <v>0.6807311992019014</v>
      </c>
    </row>
    <row r="38" spans="1:26" ht="6.75" customHeight="1">
      <c r="A38" s="10"/>
      <c r="B38" s="11"/>
      <c r="C38" s="1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"/>
      <c r="W38" s="2"/>
      <c r="X38" s="2"/>
      <c r="Y38" s="2"/>
      <c r="Z38" s="2"/>
    </row>
    <row r="39" spans="1:27" ht="15" customHeight="1">
      <c r="A39" s="63" t="s">
        <v>0</v>
      </c>
      <c r="B39" s="63"/>
      <c r="C39" s="64"/>
      <c r="D39" s="67" t="s">
        <v>1</v>
      </c>
      <c r="E39" s="69" t="s">
        <v>38</v>
      </c>
      <c r="F39" s="70"/>
      <c r="G39" s="70"/>
      <c r="H39" s="69" t="s">
        <v>39</v>
      </c>
      <c r="I39" s="70"/>
      <c r="J39" s="70"/>
      <c r="K39" s="70"/>
      <c r="L39" s="69" t="s">
        <v>40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51"/>
    </row>
    <row r="40" spans="1:27" ht="75" customHeight="1">
      <c r="A40" s="65"/>
      <c r="B40" s="65"/>
      <c r="C40" s="66"/>
      <c r="D40" s="68"/>
      <c r="E40" s="4" t="s">
        <v>2</v>
      </c>
      <c r="F40" s="39" t="s">
        <v>52</v>
      </c>
      <c r="G40" s="38" t="s">
        <v>53</v>
      </c>
      <c r="H40" s="5" t="s">
        <v>2</v>
      </c>
      <c r="I40" s="52" t="s">
        <v>54</v>
      </c>
      <c r="J40" s="38" t="s">
        <v>55</v>
      </c>
      <c r="K40" s="45" t="s">
        <v>56</v>
      </c>
      <c r="L40" s="5" t="s">
        <v>2</v>
      </c>
      <c r="M40" s="41" t="s">
        <v>57</v>
      </c>
      <c r="N40" s="38" t="s">
        <v>58</v>
      </c>
      <c r="O40" s="42" t="s">
        <v>59</v>
      </c>
      <c r="P40" s="38" t="s">
        <v>60</v>
      </c>
      <c r="Q40" s="38" t="s">
        <v>61</v>
      </c>
      <c r="R40" s="43" t="s">
        <v>62</v>
      </c>
      <c r="S40" s="43" t="s">
        <v>63</v>
      </c>
      <c r="T40" s="50" t="s">
        <v>64</v>
      </c>
      <c r="U40" s="47" t="s">
        <v>65</v>
      </c>
      <c r="V40" s="48" t="s">
        <v>66</v>
      </c>
      <c r="W40" s="39" t="s">
        <v>67</v>
      </c>
      <c r="X40" s="50" t="s">
        <v>68</v>
      </c>
      <c r="Y40" s="53" t="s">
        <v>69</v>
      </c>
      <c r="Z40" s="53" t="s">
        <v>70</v>
      </c>
      <c r="AA40" s="53" t="s">
        <v>71</v>
      </c>
    </row>
    <row r="41" spans="1:27" ht="7.5" customHeight="1">
      <c r="A41" s="27"/>
      <c r="B41" s="21"/>
      <c r="C41" s="28"/>
      <c r="D41" s="21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4"/>
      <c r="Y41" s="25"/>
      <c r="Z41" s="22"/>
      <c r="AA41" s="22"/>
    </row>
    <row r="42" spans="1:27" ht="15.75" customHeight="1">
      <c r="A42" s="9" t="s">
        <v>16</v>
      </c>
      <c r="B42" s="60" t="s">
        <v>21</v>
      </c>
      <c r="C42" s="12" t="s">
        <v>1</v>
      </c>
      <c r="D42" s="31">
        <f>SUM(D43:D44)</f>
        <v>34654</v>
      </c>
      <c r="E42" s="31">
        <f>SUM(E43:E44)</f>
        <v>1071</v>
      </c>
      <c r="F42" s="31">
        <f aca="true" t="shared" si="12" ref="F42:N42">SUM(F43:F44)</f>
        <v>864</v>
      </c>
      <c r="G42" s="54">
        <f t="shared" si="12"/>
        <v>207</v>
      </c>
      <c r="H42" s="54">
        <f>SUM(H43:H44)</f>
        <v>5355</v>
      </c>
      <c r="I42" s="54">
        <f t="shared" si="12"/>
        <v>18</v>
      </c>
      <c r="J42" s="54">
        <f t="shared" si="12"/>
        <v>3573</v>
      </c>
      <c r="K42" s="54">
        <f t="shared" si="12"/>
        <v>1764</v>
      </c>
      <c r="L42" s="54">
        <f>SUM(L43:L44)</f>
        <v>27895</v>
      </c>
      <c r="M42" s="54">
        <f>SUM(M43:M44)</f>
        <v>171</v>
      </c>
      <c r="N42" s="54">
        <f t="shared" si="12"/>
        <v>387</v>
      </c>
      <c r="O42" s="54">
        <f>SUM(O43:O44)</f>
        <v>1332</v>
      </c>
      <c r="P42" s="54">
        <f aca="true" t="shared" si="13" ref="P42:Z42">SUM(P43:P44)</f>
        <v>6480</v>
      </c>
      <c r="Q42" s="54">
        <f t="shared" si="13"/>
        <v>576</v>
      </c>
      <c r="R42" s="54">
        <f t="shared" si="13"/>
        <v>1062</v>
      </c>
      <c r="S42" s="54">
        <f t="shared" si="13"/>
        <v>666</v>
      </c>
      <c r="T42" s="54">
        <f t="shared" si="13"/>
        <v>7092</v>
      </c>
      <c r="U42" s="54">
        <f t="shared" si="13"/>
        <v>1980</v>
      </c>
      <c r="V42" s="54">
        <f t="shared" si="13"/>
        <v>1710</v>
      </c>
      <c r="W42" s="54">
        <f t="shared" si="13"/>
        <v>3037</v>
      </c>
      <c r="X42" s="54">
        <f t="shared" si="13"/>
        <v>459</v>
      </c>
      <c r="Y42" s="54">
        <f t="shared" si="13"/>
        <v>2250</v>
      </c>
      <c r="Z42" s="54">
        <f t="shared" si="13"/>
        <v>693</v>
      </c>
      <c r="AA42" s="54">
        <f>SUM(AA43:AA44)</f>
        <v>333</v>
      </c>
    </row>
    <row r="43" spans="1:27" ht="15.75" customHeight="1">
      <c r="A43" s="13" t="s">
        <v>20</v>
      </c>
      <c r="B43" s="60"/>
      <c r="C43" s="12" t="s">
        <v>10</v>
      </c>
      <c r="D43" s="31">
        <v>18533</v>
      </c>
      <c r="E43" s="31">
        <f>SUM(F43:G43)</f>
        <v>747</v>
      </c>
      <c r="F43" s="31">
        <v>594</v>
      </c>
      <c r="G43" s="54">
        <v>153</v>
      </c>
      <c r="H43" s="54">
        <f>SUM(I43:K43)</f>
        <v>4194</v>
      </c>
      <c r="I43" s="54">
        <v>18</v>
      </c>
      <c r="J43" s="54">
        <v>3087</v>
      </c>
      <c r="K43" s="54">
        <v>1089</v>
      </c>
      <c r="L43" s="54">
        <f>SUM(M43:Z43)</f>
        <v>13412</v>
      </c>
      <c r="M43" s="54">
        <v>162</v>
      </c>
      <c r="N43" s="54">
        <v>288</v>
      </c>
      <c r="O43" s="54">
        <v>1215</v>
      </c>
      <c r="P43" s="54">
        <v>2961</v>
      </c>
      <c r="Q43" s="54">
        <v>216</v>
      </c>
      <c r="R43" s="54">
        <v>666</v>
      </c>
      <c r="S43" s="54">
        <v>441</v>
      </c>
      <c r="T43" s="54">
        <v>3132</v>
      </c>
      <c r="U43" s="54">
        <v>702</v>
      </c>
      <c r="V43" s="54">
        <v>729</v>
      </c>
      <c r="W43" s="54">
        <v>632</v>
      </c>
      <c r="X43" s="54">
        <v>360</v>
      </c>
      <c r="Y43" s="54">
        <v>1359</v>
      </c>
      <c r="Z43" s="54">
        <v>549</v>
      </c>
      <c r="AA43" s="54">
        <v>180</v>
      </c>
    </row>
    <row r="44" spans="1:27" ht="15.75" customHeight="1">
      <c r="A44" s="12" t="s">
        <v>72</v>
      </c>
      <c r="B44" s="60"/>
      <c r="C44" s="12" t="s">
        <v>11</v>
      </c>
      <c r="D44" s="31">
        <v>16121</v>
      </c>
      <c r="E44" s="31">
        <f>SUM(F44:G44)</f>
        <v>324</v>
      </c>
      <c r="F44" s="31">
        <v>270</v>
      </c>
      <c r="G44" s="54">
        <v>54</v>
      </c>
      <c r="H44" s="54">
        <f>SUM(I44:K44)</f>
        <v>1161</v>
      </c>
      <c r="I44" s="19" t="s">
        <v>27</v>
      </c>
      <c r="J44" s="54">
        <v>486</v>
      </c>
      <c r="K44" s="54">
        <v>675</v>
      </c>
      <c r="L44" s="54">
        <f>SUM(M44:Z44)</f>
        <v>14483</v>
      </c>
      <c r="M44" s="54">
        <v>9</v>
      </c>
      <c r="N44" s="54">
        <v>99</v>
      </c>
      <c r="O44" s="54">
        <v>117</v>
      </c>
      <c r="P44" s="54">
        <v>3519</v>
      </c>
      <c r="Q44" s="54">
        <v>360</v>
      </c>
      <c r="R44" s="54">
        <v>396</v>
      </c>
      <c r="S44" s="54">
        <v>225</v>
      </c>
      <c r="T44" s="54">
        <v>3960</v>
      </c>
      <c r="U44" s="54">
        <v>1278</v>
      </c>
      <c r="V44" s="54">
        <v>981</v>
      </c>
      <c r="W44" s="54">
        <v>2405</v>
      </c>
      <c r="X44" s="54">
        <v>99</v>
      </c>
      <c r="Y44" s="54">
        <v>891</v>
      </c>
      <c r="Z44" s="54">
        <v>144</v>
      </c>
      <c r="AA44" s="54">
        <v>153</v>
      </c>
    </row>
    <row r="45" spans="1:27" ht="15.75" customHeight="1">
      <c r="A45" s="7"/>
      <c r="B45" s="60"/>
      <c r="C45" s="12" t="s">
        <v>12</v>
      </c>
      <c r="D45" s="55">
        <v>100</v>
      </c>
      <c r="E45" s="55">
        <f>SUM(F45:G45)</f>
        <v>3.0905523171928206</v>
      </c>
      <c r="F45" s="55">
        <f>F42/$D$42*100</f>
        <v>2.4932186760547124</v>
      </c>
      <c r="G45" s="55">
        <f>G42/$D$42*100</f>
        <v>0.5973336411381082</v>
      </c>
      <c r="H45" s="55">
        <f>SUM(I45:K45)</f>
        <v>15.452761585964101</v>
      </c>
      <c r="I45" s="55">
        <f>I42/$D$42*100</f>
        <v>0.05194205575113984</v>
      </c>
      <c r="J45" s="55">
        <f>J42/$D$42*100</f>
        <v>10.310498066601257</v>
      </c>
      <c r="K45" s="55">
        <f>K42/$D$42*100</f>
        <v>5.090321463611704</v>
      </c>
      <c r="L45" s="55">
        <f>SUM(M45:Z45)</f>
        <v>80.49575806544698</v>
      </c>
      <c r="M45" s="55">
        <f aca="true" t="shared" si="14" ref="M45:AA45">M42/$D$42*100</f>
        <v>0.4934495296358285</v>
      </c>
      <c r="N45" s="55">
        <f t="shared" si="14"/>
        <v>1.1167541986495066</v>
      </c>
      <c r="O45" s="55">
        <f t="shared" si="14"/>
        <v>3.8437121255843483</v>
      </c>
      <c r="P45" s="55">
        <f t="shared" si="14"/>
        <v>18.69914007041034</v>
      </c>
      <c r="Q45" s="55">
        <f t="shared" si="14"/>
        <v>1.6621457840364748</v>
      </c>
      <c r="R45" s="55">
        <f t="shared" si="14"/>
        <v>3.0645812893172506</v>
      </c>
      <c r="S45" s="55">
        <f t="shared" si="14"/>
        <v>1.9218560627921741</v>
      </c>
      <c r="T45" s="55">
        <f t="shared" si="14"/>
        <v>20.465169965949094</v>
      </c>
      <c r="U45" s="55">
        <f t="shared" si="14"/>
        <v>5.713626132625382</v>
      </c>
      <c r="V45" s="55">
        <f t="shared" si="14"/>
        <v>4.934495296358285</v>
      </c>
      <c r="W45" s="55">
        <f t="shared" si="14"/>
        <v>8.763779073122873</v>
      </c>
      <c r="X45" s="55">
        <f t="shared" si="14"/>
        <v>1.3245224216540659</v>
      </c>
      <c r="Y45" s="55">
        <f t="shared" si="14"/>
        <v>6.49275696889248</v>
      </c>
      <c r="Z45" s="55">
        <f t="shared" si="14"/>
        <v>1.9997691464188838</v>
      </c>
      <c r="AA45" s="55">
        <f t="shared" si="14"/>
        <v>0.9609280313960871</v>
      </c>
    </row>
    <row r="46" spans="1:21" ht="15.75" customHeight="1">
      <c r="A46" s="7"/>
      <c r="B46" s="8"/>
      <c r="C46" s="1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7" ht="15.75" customHeight="1">
      <c r="A47" s="9" t="s">
        <v>16</v>
      </c>
      <c r="B47" s="60" t="s">
        <v>21</v>
      </c>
      <c r="C47" s="12" t="s">
        <v>1</v>
      </c>
      <c r="D47" s="14">
        <f aca="true" t="shared" si="15" ref="D47:O47">SUM(D48:D49)</f>
        <v>32277</v>
      </c>
      <c r="E47" s="14">
        <f t="shared" si="15"/>
        <v>810</v>
      </c>
      <c r="F47" s="14">
        <f t="shared" si="15"/>
        <v>630</v>
      </c>
      <c r="G47" s="18">
        <f t="shared" si="15"/>
        <v>180</v>
      </c>
      <c r="H47" s="18">
        <f t="shared" si="15"/>
        <v>4312</v>
      </c>
      <c r="I47" s="18">
        <f t="shared" si="15"/>
        <v>11</v>
      </c>
      <c r="J47" s="18">
        <f t="shared" si="15"/>
        <v>3148</v>
      </c>
      <c r="K47" s="18">
        <f t="shared" si="15"/>
        <v>1153</v>
      </c>
      <c r="L47" s="18">
        <f t="shared" si="15"/>
        <v>26207</v>
      </c>
      <c r="M47" s="18">
        <f t="shared" si="15"/>
        <v>188</v>
      </c>
      <c r="N47" s="18">
        <f t="shared" si="15"/>
        <v>302</v>
      </c>
      <c r="O47" s="18">
        <f t="shared" si="15"/>
        <v>1341</v>
      </c>
      <c r="P47" s="18">
        <f aca="true" t="shared" si="16" ref="P47:Z47">SUM(P48:P49)</f>
        <v>5942</v>
      </c>
      <c r="Q47" s="18">
        <f t="shared" si="16"/>
        <v>564</v>
      </c>
      <c r="R47" s="18">
        <f t="shared" si="16"/>
        <v>993</v>
      </c>
      <c r="S47" s="18">
        <f t="shared" si="16"/>
        <v>731</v>
      </c>
      <c r="T47" s="18">
        <f t="shared" si="16"/>
        <v>5948</v>
      </c>
      <c r="U47" s="18">
        <f t="shared" si="16"/>
        <v>2141</v>
      </c>
      <c r="V47" s="18">
        <f t="shared" si="16"/>
        <v>1302</v>
      </c>
      <c r="W47" s="18">
        <f t="shared" si="16"/>
        <v>3475</v>
      </c>
      <c r="X47" s="18">
        <f t="shared" si="16"/>
        <v>318</v>
      </c>
      <c r="Y47" s="18">
        <f t="shared" si="16"/>
        <v>2193</v>
      </c>
      <c r="Z47" s="18">
        <f t="shared" si="16"/>
        <v>769</v>
      </c>
      <c r="AA47" s="18">
        <f>SUM(AA48:AA49)</f>
        <v>948</v>
      </c>
    </row>
    <row r="48" spans="1:27" ht="15.75" customHeight="1">
      <c r="A48" s="13" t="s">
        <v>73</v>
      </c>
      <c r="B48" s="60"/>
      <c r="C48" s="12" t="s">
        <v>10</v>
      </c>
      <c r="D48" s="14">
        <v>17351</v>
      </c>
      <c r="E48" s="31">
        <f>SUM(F48:G48)</f>
        <v>619</v>
      </c>
      <c r="F48" s="14">
        <v>455</v>
      </c>
      <c r="G48" s="18">
        <v>164</v>
      </c>
      <c r="H48" s="18">
        <f>SUM(I48:K48)</f>
        <v>3384</v>
      </c>
      <c r="I48" s="18">
        <v>9</v>
      </c>
      <c r="J48" s="18">
        <v>2645</v>
      </c>
      <c r="K48" s="18">
        <v>730</v>
      </c>
      <c r="L48" s="18">
        <f>SUM(M48:Z48)</f>
        <v>12817</v>
      </c>
      <c r="M48" s="18">
        <v>158</v>
      </c>
      <c r="N48" s="18">
        <v>217</v>
      </c>
      <c r="O48" s="18">
        <v>1168</v>
      </c>
      <c r="P48" s="18">
        <v>2874</v>
      </c>
      <c r="Q48" s="18">
        <v>228</v>
      </c>
      <c r="R48" s="18">
        <v>598</v>
      </c>
      <c r="S48" s="18">
        <v>497</v>
      </c>
      <c r="T48" s="18">
        <v>2631</v>
      </c>
      <c r="U48" s="18">
        <v>915</v>
      </c>
      <c r="V48" s="18">
        <v>582</v>
      </c>
      <c r="W48" s="18">
        <v>925</v>
      </c>
      <c r="X48" s="18">
        <v>206</v>
      </c>
      <c r="Y48" s="18">
        <v>1284</v>
      </c>
      <c r="Z48" s="18">
        <v>534</v>
      </c>
      <c r="AA48" s="18">
        <v>531</v>
      </c>
    </row>
    <row r="49" spans="1:27" ht="15.75" customHeight="1">
      <c r="A49" s="7"/>
      <c r="B49" s="60"/>
      <c r="C49" s="12" t="s">
        <v>11</v>
      </c>
      <c r="D49" s="14">
        <v>14926</v>
      </c>
      <c r="E49" s="31">
        <f>SUM(F49:G49)</f>
        <v>191</v>
      </c>
      <c r="F49" s="14">
        <v>175</v>
      </c>
      <c r="G49" s="18">
        <v>16</v>
      </c>
      <c r="H49" s="18">
        <f>SUM(I49:K49)</f>
        <v>928</v>
      </c>
      <c r="I49" s="18">
        <v>2</v>
      </c>
      <c r="J49" s="18">
        <v>503</v>
      </c>
      <c r="K49" s="18">
        <v>423</v>
      </c>
      <c r="L49" s="18">
        <f>SUM(M49:Z49)</f>
        <v>13390</v>
      </c>
      <c r="M49" s="18">
        <v>30</v>
      </c>
      <c r="N49" s="18">
        <v>85</v>
      </c>
      <c r="O49" s="18">
        <v>173</v>
      </c>
      <c r="P49" s="18">
        <v>3068</v>
      </c>
      <c r="Q49" s="18">
        <v>336</v>
      </c>
      <c r="R49" s="18">
        <v>395</v>
      </c>
      <c r="S49" s="18">
        <v>234</v>
      </c>
      <c r="T49" s="18">
        <v>3317</v>
      </c>
      <c r="U49" s="18">
        <v>1226</v>
      </c>
      <c r="V49" s="18">
        <v>720</v>
      </c>
      <c r="W49" s="18">
        <v>2550</v>
      </c>
      <c r="X49" s="18">
        <v>112</v>
      </c>
      <c r="Y49" s="18">
        <v>909</v>
      </c>
      <c r="Z49" s="18">
        <v>235</v>
      </c>
      <c r="AA49" s="18">
        <v>417</v>
      </c>
    </row>
    <row r="50" spans="1:27" ht="15.75" customHeight="1">
      <c r="A50" s="7"/>
      <c r="B50" s="60"/>
      <c r="C50" s="12" t="s">
        <v>12</v>
      </c>
      <c r="D50" s="20">
        <v>100</v>
      </c>
      <c r="E50" s="20">
        <v>2.5</v>
      </c>
      <c r="F50" s="20">
        <v>1.9</v>
      </c>
      <c r="G50" s="20">
        <f>G47/$D$47*100</f>
        <v>0.5576726461567061</v>
      </c>
      <c r="H50" s="20">
        <f>SUM(I50:K50)</f>
        <v>13.359358056820648</v>
      </c>
      <c r="I50" s="20">
        <f>I47/$D$47*100</f>
        <v>0.034079995042909816</v>
      </c>
      <c r="J50" s="20">
        <f>J47/$D$47*100</f>
        <v>9.753074945007281</v>
      </c>
      <c r="K50" s="20">
        <f>K47/$D$47*100</f>
        <v>3.572203116770456</v>
      </c>
      <c r="L50" s="20">
        <f>SUM(M50:Z50)</f>
        <v>81.19403909904885</v>
      </c>
      <c r="M50" s="20">
        <f>M47/$D$47*100</f>
        <v>0.582458097097004</v>
      </c>
      <c r="N50" s="20">
        <f aca="true" t="shared" si="17" ref="N50:AA50">N47/$D$47*100</f>
        <v>0.9356507729962512</v>
      </c>
      <c r="O50" s="20">
        <f t="shared" si="17"/>
        <v>4.15466121386746</v>
      </c>
      <c r="P50" s="20">
        <f t="shared" si="17"/>
        <v>18.409393685906373</v>
      </c>
      <c r="Q50" s="20">
        <f t="shared" si="17"/>
        <v>1.7473742912910124</v>
      </c>
      <c r="R50" s="20">
        <f t="shared" si="17"/>
        <v>3.076494097964495</v>
      </c>
      <c r="S50" s="20">
        <f t="shared" si="17"/>
        <v>2.264770579669734</v>
      </c>
      <c r="T50" s="20">
        <f t="shared" si="17"/>
        <v>18.427982774111594</v>
      </c>
      <c r="U50" s="20">
        <f t="shared" si="17"/>
        <v>6.6332063078972645</v>
      </c>
      <c r="V50" s="20">
        <f t="shared" si="17"/>
        <v>4.033832140533507</v>
      </c>
      <c r="W50" s="20">
        <f t="shared" si="17"/>
        <v>10.766180252191964</v>
      </c>
      <c r="X50" s="20">
        <f t="shared" si="17"/>
        <v>0.9852216748768473</v>
      </c>
      <c r="Y50" s="20">
        <f t="shared" si="17"/>
        <v>6.794311739009201</v>
      </c>
      <c r="Z50" s="20">
        <f t="shared" si="17"/>
        <v>2.3825014716361497</v>
      </c>
      <c r="AA50" s="20">
        <f t="shared" si="17"/>
        <v>2.9370759364253183</v>
      </c>
    </row>
    <row r="51" spans="1:27" ht="6.75" customHeight="1">
      <c r="A51" s="10"/>
      <c r="B51" s="56"/>
      <c r="C51" s="36"/>
      <c r="D51" s="1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2"/>
      <c r="W51" s="2"/>
      <c r="X51" s="2"/>
      <c r="Y51" s="2"/>
      <c r="Z51" s="2"/>
      <c r="AA51" s="2"/>
    </row>
    <row r="52" spans="1:26" ht="15.75" customHeight="1">
      <c r="A52" s="33"/>
      <c r="B52" s="58"/>
      <c r="C52" s="21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33"/>
      <c r="W52" s="33"/>
      <c r="X52" s="33"/>
      <c r="Y52" s="33"/>
      <c r="Z52" s="33"/>
    </row>
    <row r="53" spans="1:14" ht="22.5" customHeight="1">
      <c r="A53" s="34" t="s">
        <v>74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22.5" customHeight="1">
      <c r="A54" s="71" t="s">
        <v>75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1:14" ht="22.5" customHeight="1">
      <c r="A55" s="61" t="s">
        <v>76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1:14" ht="18">
      <c r="A56" s="61" t="s">
        <v>28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1:14" ht="18">
      <c r="A57" s="61" t="s">
        <v>77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1:14" ht="18">
      <c r="A58" s="62" t="s">
        <v>29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ht="18">
      <c r="A59" s="35" t="s">
        <v>30</v>
      </c>
    </row>
  </sheetData>
  <sheetProtection/>
  <mergeCells count="28">
    <mergeCell ref="B16:B19"/>
    <mergeCell ref="B21:B24"/>
    <mergeCell ref="B26:B29"/>
    <mergeCell ref="I3:L3"/>
    <mergeCell ref="A55:N55"/>
    <mergeCell ref="M3:T3"/>
    <mergeCell ref="A3:C4"/>
    <mergeCell ref="B6:B9"/>
    <mergeCell ref="E3:H3"/>
    <mergeCell ref="D3:D4"/>
    <mergeCell ref="B11:B14"/>
    <mergeCell ref="A54:N54"/>
    <mergeCell ref="A31:C32"/>
    <mergeCell ref="D31:D32"/>
    <mergeCell ref="E31:H31"/>
    <mergeCell ref="I31:L31"/>
    <mergeCell ref="M31:Y31"/>
    <mergeCell ref="B34:B37"/>
    <mergeCell ref="B47:B50"/>
    <mergeCell ref="A56:N56"/>
    <mergeCell ref="A57:N57"/>
    <mergeCell ref="A58:N58"/>
    <mergeCell ref="A39:C40"/>
    <mergeCell ref="D39:D40"/>
    <mergeCell ref="E39:G39"/>
    <mergeCell ref="H39:K39"/>
    <mergeCell ref="L39:Z39"/>
    <mergeCell ref="B42:B45"/>
  </mergeCells>
  <printOptions/>
  <pageMargins left="0.7874015748031497" right="0.7874015748031497" top="0.984251968503937" bottom="0.984251968503937" header="0.5118110236220472" footer="0.5118110236220472"/>
  <pageSetup firstPageNumber="70" useFirstPageNumber="1" fitToWidth="2" fitToHeight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2013-01-07T00:57:24Z</cp:lastPrinted>
  <dcterms:created xsi:type="dcterms:W3CDTF">2007-05-21T01:24:16Z</dcterms:created>
  <dcterms:modified xsi:type="dcterms:W3CDTF">2013-01-08T00:49:31Z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