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4220" windowHeight="796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<sst xmlns="http://schemas.openxmlformats.org/spreadsheetml/2006/main" count="227" uniqueCount="43">
  <si>
    <t>区分</t>
  </si>
  <si>
    <t>一般世帯</t>
  </si>
  <si>
    <t>世帯数</t>
  </si>
  <si>
    <t>総数</t>
  </si>
  <si>
    <t>世帯人
員5人</t>
  </si>
  <si>
    <t>世帯人
員1人</t>
  </si>
  <si>
    <t>世帯人
員2人</t>
  </si>
  <si>
    <t>世帯人
員3人</t>
  </si>
  <si>
    <t>世帯人
員4人</t>
  </si>
  <si>
    <t>世帯人
員6人</t>
  </si>
  <si>
    <t>世帯
人員</t>
  </si>
  <si>
    <t>宇佐美</t>
  </si>
  <si>
    <t>湯川</t>
  </si>
  <si>
    <t>松原</t>
  </si>
  <si>
    <t>玖須美</t>
  </si>
  <si>
    <t>新井</t>
  </si>
  <si>
    <t>岡</t>
  </si>
  <si>
    <t>鎌田</t>
  </si>
  <si>
    <t>川奈</t>
  </si>
  <si>
    <t>吉田</t>
  </si>
  <si>
    <t>荻</t>
  </si>
  <si>
    <t>十足</t>
  </si>
  <si>
    <t>富戸</t>
  </si>
  <si>
    <t>八幡野</t>
  </si>
  <si>
    <t>池</t>
  </si>
  <si>
    <t>赤沢</t>
  </si>
  <si>
    <t>旧市内
地区</t>
  </si>
  <si>
    <t>小室
地区</t>
  </si>
  <si>
    <t>対島
地区</t>
  </si>
  <si>
    <t>施設等の世帯</t>
  </si>
  <si>
    <t>人員</t>
  </si>
  <si>
    <t>寮・寄宿舎
の学生</t>
  </si>
  <si>
    <t>病院等の
入院者</t>
  </si>
  <si>
    <t>その他</t>
  </si>
  <si>
    <t>世帯</t>
  </si>
  <si>
    <t>-</t>
  </si>
  <si>
    <t>宇佐美
地区</t>
  </si>
  <si>
    <t>(注)世帯関係「不詳」を除く</t>
  </si>
  <si>
    <t>┈</t>
  </si>
  <si>
    <t>総数</t>
  </si>
  <si>
    <t>社会施設の
入所者</t>
  </si>
  <si>
    <t>第９表  大字別・世帯人員別一般世帯及び施設等の世帯人員</t>
  </si>
  <si>
    <t>世帯人員
7人以上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</si>
</sst>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2" fillId="0" borderId="11" xfId="48" applyFont="1" applyBorder="1" applyAlignment="1">
      <alignment horizontal="distributed" vertical="center" wrapText="1"/>
    </xf>
    <xf numFmtId="38" fontId="2" fillId="0" borderId="12" xfId="48" applyFont="1" applyBorder="1" applyAlignment="1">
      <alignment horizontal="center" vertical="center" wrapText="1"/>
    </xf>
    <xf numFmtId="38" fontId="2" fillId="0" borderId="0" xfId="48" applyFont="1" applyBorder="1" applyAlignment="1">
      <alignment horizontal="distributed" vertical="center" wrapText="1"/>
    </xf>
    <xf numFmtId="38" fontId="2" fillId="0" borderId="0" xfId="48" applyFont="1" applyBorder="1" applyAlignment="1">
      <alignment horizontal="center" vertical="center" wrapText="1"/>
    </xf>
    <xf numFmtId="38" fontId="2" fillId="0" borderId="0" xfId="48" applyFont="1" applyBorder="1" applyAlignment="1">
      <alignment vertical="center" wrapText="1"/>
    </xf>
    <xf numFmtId="38" fontId="2" fillId="0" borderId="11" xfId="48" applyFont="1" applyBorder="1" applyAlignment="1">
      <alignment vertical="center" wrapText="1"/>
    </xf>
    <xf numFmtId="38" fontId="2" fillId="0" borderId="0" xfId="48" applyFont="1" applyAlignment="1">
      <alignment horizontal="right" vertical="center"/>
    </xf>
    <xf numFmtId="38" fontId="2" fillId="0" borderId="11" xfId="48" applyFont="1" applyBorder="1" applyAlignment="1">
      <alignment vertical="center"/>
    </xf>
    <xf numFmtId="38" fontId="2" fillId="0" borderId="0" xfId="48" applyFont="1" applyAlignment="1">
      <alignment horizontal="distributed" vertical="center"/>
    </xf>
    <xf numFmtId="38" fontId="2" fillId="0" borderId="11" xfId="48" applyFont="1" applyBorder="1" applyAlignment="1">
      <alignment horizontal="distributed" vertical="center"/>
    </xf>
    <xf numFmtId="38" fontId="2" fillId="0" borderId="13" xfId="48" applyFont="1" applyBorder="1" applyAlignment="1">
      <alignment horizontal="distributed" vertical="center"/>
    </xf>
    <xf numFmtId="38" fontId="2" fillId="0" borderId="14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horizontal="distributed" vertical="center"/>
    </xf>
    <xf numFmtId="38" fontId="2" fillId="0" borderId="15" xfId="48" applyFont="1" applyBorder="1" applyAlignment="1">
      <alignment horizontal="center" vertical="center" wrapText="1"/>
    </xf>
    <xf numFmtId="38" fontId="2" fillId="0" borderId="16" xfId="48" applyFont="1" applyBorder="1" applyAlignment="1">
      <alignment horizontal="distributed" vertical="center" wrapText="1"/>
    </xf>
    <xf numFmtId="38" fontId="2" fillId="0" borderId="17" xfId="48" applyFont="1" applyBorder="1" applyAlignment="1">
      <alignment horizontal="distributed" vertical="center" wrapText="1"/>
    </xf>
    <xf numFmtId="38" fontId="2" fillId="0" borderId="12" xfId="48" applyFont="1" applyBorder="1" applyAlignment="1">
      <alignment vertical="center"/>
    </xf>
    <xf numFmtId="38" fontId="2" fillId="0" borderId="11" xfId="48" applyFont="1" applyBorder="1" applyAlignment="1">
      <alignment horizontal="right" vertical="center"/>
    </xf>
    <xf numFmtId="38" fontId="2" fillId="0" borderId="10" xfId="48" applyFont="1" applyBorder="1" applyAlignment="1">
      <alignment horizontal="center" vertical="center" wrapText="1"/>
    </xf>
    <xf numFmtId="38" fontId="2" fillId="0" borderId="18" xfId="48" applyFont="1" applyBorder="1" applyAlignment="1">
      <alignment horizontal="center" vertical="center" wrapText="1"/>
    </xf>
    <xf numFmtId="38" fontId="3" fillId="0" borderId="0" xfId="48" applyFont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0" xfId="48" applyFont="1" applyBorder="1" applyAlignment="1">
      <alignment horizontal="right" vertical="center"/>
    </xf>
    <xf numFmtId="38" fontId="2" fillId="0" borderId="0" xfId="48" applyFont="1" applyFill="1" applyAlignment="1">
      <alignment vertical="center"/>
    </xf>
    <xf numFmtId="38" fontId="2" fillId="0" borderId="19" xfId="48" applyFont="1" applyBorder="1" applyAlignment="1">
      <alignment horizontal="distributed" vertical="center" wrapText="1"/>
    </xf>
    <xf numFmtId="38" fontId="2" fillId="0" borderId="12" xfId="48" applyFont="1" applyBorder="1" applyAlignment="1">
      <alignment horizontal="distributed" vertical="center" wrapText="1"/>
    </xf>
    <xf numFmtId="38" fontId="2" fillId="0" borderId="20" xfId="48" applyFont="1" applyBorder="1" applyAlignment="1">
      <alignment horizontal="center" vertical="center" wrapText="1"/>
    </xf>
    <xf numFmtId="38" fontId="2" fillId="0" borderId="17" xfId="48" applyFont="1" applyBorder="1" applyAlignment="1">
      <alignment horizontal="center" vertical="center" wrapText="1"/>
    </xf>
    <xf numFmtId="38" fontId="2" fillId="0" borderId="21" xfId="48" applyFont="1" applyBorder="1" applyAlignment="1">
      <alignment horizontal="center" vertical="center" wrapText="1"/>
    </xf>
    <xf numFmtId="38" fontId="2" fillId="0" borderId="20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2" fillId="0" borderId="11" xfId="48" applyFont="1" applyBorder="1" applyAlignment="1">
      <alignment horizontal="distributed" vertical="center" wrapText="1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25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 wrapText="1"/>
    </xf>
    <xf numFmtId="38" fontId="2" fillId="0" borderId="27" xfId="48" applyFont="1" applyBorder="1" applyAlignment="1">
      <alignment horizontal="center" vertical="center" wrapText="1"/>
    </xf>
    <xf numFmtId="38" fontId="2" fillId="0" borderId="24" xfId="48" applyFont="1" applyBorder="1" applyAlignment="1">
      <alignment horizontal="center" vertical="center" wrapText="1"/>
    </xf>
    <xf numFmtId="38" fontId="2" fillId="0" borderId="19" xfId="48" applyFont="1" applyBorder="1" applyAlignment="1">
      <alignment horizontal="center" vertical="center" wrapText="1"/>
    </xf>
    <xf numFmtId="38" fontId="2" fillId="0" borderId="12" xfId="48" applyFont="1" applyBorder="1" applyAlignment="1">
      <alignment horizontal="center" vertical="center" wrapText="1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selection activeCell="J1" sqref="J1"/>
    </sheetView>
  </sheetViews>
  <sheetFormatPr defaultColWidth="9.00390625" defaultRowHeight="13.5"/>
  <cols>
    <col min="1" max="8" width="8.00390625" style="1" customWidth="1"/>
    <col min="9" max="9" width="9.625" style="1" customWidth="1"/>
    <col min="10" max="10" width="8.00390625" style="1" customWidth="1"/>
    <col min="11" max="21" width="7.875" style="1" customWidth="1"/>
    <col min="22" max="16384" width="9.00390625" style="1" customWidth="1"/>
  </cols>
  <sheetData>
    <row r="1" ht="17.25">
      <c r="A1" s="26" t="s">
        <v>41</v>
      </c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21" ht="16.5" customHeight="1">
      <c r="A3" s="38" t="s">
        <v>0</v>
      </c>
      <c r="B3" s="35" t="s">
        <v>1</v>
      </c>
      <c r="C3" s="36"/>
      <c r="D3" s="36"/>
      <c r="E3" s="36"/>
      <c r="F3" s="36"/>
      <c r="G3" s="36"/>
      <c r="H3" s="36"/>
      <c r="I3" s="36"/>
      <c r="J3" s="36"/>
      <c r="K3" s="43" t="s">
        <v>29</v>
      </c>
      <c r="L3" s="43"/>
      <c r="M3" s="43"/>
      <c r="N3" s="43"/>
      <c r="O3" s="43"/>
      <c r="P3" s="43"/>
      <c r="Q3" s="43"/>
      <c r="R3" s="43"/>
      <c r="S3" s="43"/>
      <c r="T3" s="44"/>
      <c r="U3" s="36" t="s">
        <v>0</v>
      </c>
    </row>
    <row r="4" spans="1:21" ht="16.5" customHeight="1">
      <c r="A4" s="38"/>
      <c r="B4" s="42" t="s">
        <v>2</v>
      </c>
      <c r="C4" s="43"/>
      <c r="D4" s="43"/>
      <c r="E4" s="43"/>
      <c r="F4" s="43"/>
      <c r="G4" s="43"/>
      <c r="H4" s="43"/>
      <c r="I4" s="44"/>
      <c r="J4" s="32" t="s">
        <v>10</v>
      </c>
      <c r="K4" s="45" t="s">
        <v>2</v>
      </c>
      <c r="L4" s="48" t="s">
        <v>10</v>
      </c>
      <c r="M4" s="32" t="s">
        <v>31</v>
      </c>
      <c r="N4" s="51"/>
      <c r="O4" s="32" t="s">
        <v>32</v>
      </c>
      <c r="P4" s="47"/>
      <c r="Q4" s="54" t="s">
        <v>40</v>
      </c>
      <c r="R4" s="47"/>
      <c r="S4" s="36" t="s">
        <v>33</v>
      </c>
      <c r="T4" s="47"/>
      <c r="U4" s="45"/>
    </row>
    <row r="5" spans="1:21" ht="16.5" customHeight="1">
      <c r="A5" s="38"/>
      <c r="B5" s="40" t="s">
        <v>3</v>
      </c>
      <c r="C5" s="30" t="s">
        <v>5</v>
      </c>
      <c r="D5" s="30" t="s">
        <v>6</v>
      </c>
      <c r="E5" s="30" t="s">
        <v>7</v>
      </c>
      <c r="F5" s="30" t="s">
        <v>8</v>
      </c>
      <c r="G5" s="30" t="s">
        <v>4</v>
      </c>
      <c r="H5" s="37" t="s">
        <v>9</v>
      </c>
      <c r="I5" s="37" t="s">
        <v>42</v>
      </c>
      <c r="J5" s="33"/>
      <c r="K5" s="45"/>
      <c r="L5" s="49"/>
      <c r="M5" s="34"/>
      <c r="N5" s="52"/>
      <c r="O5" s="53"/>
      <c r="P5" s="39"/>
      <c r="Q5" s="46"/>
      <c r="R5" s="39"/>
      <c r="S5" s="46"/>
      <c r="T5" s="39"/>
      <c r="U5" s="45"/>
    </row>
    <row r="6" spans="1:21" ht="16.5" customHeight="1">
      <c r="A6" s="39"/>
      <c r="B6" s="41"/>
      <c r="C6" s="31"/>
      <c r="D6" s="31"/>
      <c r="E6" s="31"/>
      <c r="F6" s="31"/>
      <c r="G6" s="31"/>
      <c r="H6" s="31"/>
      <c r="I6" s="31"/>
      <c r="J6" s="34"/>
      <c r="K6" s="46"/>
      <c r="L6" s="50"/>
      <c r="M6" s="24" t="s">
        <v>34</v>
      </c>
      <c r="N6" s="19" t="s">
        <v>30</v>
      </c>
      <c r="O6" s="24" t="s">
        <v>34</v>
      </c>
      <c r="P6" s="19" t="s">
        <v>30</v>
      </c>
      <c r="Q6" s="19" t="s">
        <v>34</v>
      </c>
      <c r="R6" s="25" t="s">
        <v>30</v>
      </c>
      <c r="S6" s="19" t="s">
        <v>34</v>
      </c>
      <c r="T6" s="6" t="s">
        <v>30</v>
      </c>
      <c r="U6" s="46"/>
    </row>
    <row r="7" spans="1:21" ht="6.75" customHeight="1">
      <c r="A7" s="3"/>
      <c r="B7" s="4"/>
      <c r="C7" s="7"/>
      <c r="D7" s="7"/>
      <c r="E7" s="7"/>
      <c r="F7" s="7"/>
      <c r="G7" s="7"/>
      <c r="H7" s="7"/>
      <c r="I7" s="7"/>
      <c r="J7" s="8"/>
      <c r="K7" s="4"/>
      <c r="L7" s="8"/>
      <c r="M7" s="9"/>
      <c r="N7" s="9"/>
      <c r="O7" s="9"/>
      <c r="P7" s="9"/>
      <c r="Q7" s="9"/>
      <c r="R7" s="9"/>
      <c r="S7" s="9"/>
      <c r="T7" s="10"/>
      <c r="U7" s="4"/>
    </row>
    <row r="8" spans="1:21" ht="16.5" customHeight="1">
      <c r="A8" s="14" t="s">
        <v>39</v>
      </c>
      <c r="B8" s="1">
        <f>SUM(B11:B31)</f>
        <v>30581</v>
      </c>
      <c r="C8" s="1">
        <f>SUM(C11:C31)</f>
        <v>9446</v>
      </c>
      <c r="D8" s="1">
        <f aca="true" t="shared" si="0" ref="D8:I8">SUM(D11:D31)</f>
        <v>10902</v>
      </c>
      <c r="E8" s="1">
        <f t="shared" si="0"/>
        <v>4991</v>
      </c>
      <c r="F8" s="1">
        <f t="shared" si="0"/>
        <v>3371</v>
      </c>
      <c r="G8" s="1">
        <f t="shared" si="0"/>
        <v>1196</v>
      </c>
      <c r="H8" s="1">
        <f t="shared" si="0"/>
        <v>472</v>
      </c>
      <c r="I8" s="1">
        <f t="shared" si="0"/>
        <v>203</v>
      </c>
      <c r="J8" s="1">
        <f>SUM(J11:J31)</f>
        <v>70008</v>
      </c>
      <c r="K8" s="1">
        <f>SUM(K11:K31)</f>
        <v>55</v>
      </c>
      <c r="L8" s="1">
        <f>SUM(L11:L31)</f>
        <v>1429</v>
      </c>
      <c r="M8" s="11">
        <v>1</v>
      </c>
      <c r="N8" s="11">
        <v>20</v>
      </c>
      <c r="O8" s="1">
        <v>6</v>
      </c>
      <c r="P8" s="1">
        <v>135</v>
      </c>
      <c r="Q8" s="1">
        <v>40</v>
      </c>
      <c r="R8" s="1">
        <v>1264</v>
      </c>
      <c r="S8" s="27">
        <v>8</v>
      </c>
      <c r="T8" s="12">
        <v>10</v>
      </c>
      <c r="U8" s="13" t="s">
        <v>3</v>
      </c>
    </row>
    <row r="9" spans="1:21" ht="16.5" customHeight="1">
      <c r="A9" s="12"/>
      <c r="S9" s="27"/>
      <c r="T9" s="12"/>
      <c r="U9" s="13"/>
    </row>
    <row r="10" spans="1:21" ht="16.5" customHeight="1">
      <c r="A10" s="12"/>
      <c r="S10" s="27"/>
      <c r="T10" s="12"/>
      <c r="U10" s="13"/>
    </row>
    <row r="11" spans="1:21" ht="16.5" customHeight="1">
      <c r="A11" s="14" t="s">
        <v>11</v>
      </c>
      <c r="B11" s="1">
        <f>SUM(C11:I11)</f>
        <v>4066</v>
      </c>
      <c r="C11" s="1">
        <v>1171</v>
      </c>
      <c r="D11" s="1">
        <v>1416</v>
      </c>
      <c r="E11" s="1">
        <v>677</v>
      </c>
      <c r="F11" s="1">
        <v>488</v>
      </c>
      <c r="G11" s="1">
        <v>202</v>
      </c>
      <c r="H11" s="1">
        <v>81</v>
      </c>
      <c r="I11" s="1">
        <v>31</v>
      </c>
      <c r="J11" s="1">
        <v>9707</v>
      </c>
      <c r="K11" s="1">
        <v>4</v>
      </c>
      <c r="L11" s="1">
        <v>202</v>
      </c>
      <c r="M11" s="11" t="s">
        <v>38</v>
      </c>
      <c r="N11" s="11" t="s">
        <v>38</v>
      </c>
      <c r="O11" s="11" t="s">
        <v>38</v>
      </c>
      <c r="P11" s="11" t="s">
        <v>38</v>
      </c>
      <c r="Q11" s="11" t="s">
        <v>38</v>
      </c>
      <c r="R11" s="11" t="s">
        <v>38</v>
      </c>
      <c r="S11" s="28" t="s">
        <v>38</v>
      </c>
      <c r="T11" s="23" t="s">
        <v>38</v>
      </c>
      <c r="U11" s="13" t="s">
        <v>11</v>
      </c>
    </row>
    <row r="12" spans="1:21" ht="16.5" customHeight="1">
      <c r="A12" s="14"/>
      <c r="S12" s="27"/>
      <c r="T12" s="12"/>
      <c r="U12" s="13"/>
    </row>
    <row r="13" spans="1:21" ht="16.5" customHeight="1">
      <c r="A13" s="14"/>
      <c r="S13" s="27"/>
      <c r="T13" s="12"/>
      <c r="U13" s="13"/>
    </row>
    <row r="14" spans="1:21" ht="16.5" customHeight="1">
      <c r="A14" s="14" t="s">
        <v>12</v>
      </c>
      <c r="B14" s="1">
        <f aca="true" t="shared" si="1" ref="B14:B19">SUM(C14:I14)</f>
        <v>1123</v>
      </c>
      <c r="C14" s="1">
        <v>465</v>
      </c>
      <c r="D14" s="1">
        <v>348</v>
      </c>
      <c r="E14" s="1">
        <v>148</v>
      </c>
      <c r="F14" s="1">
        <v>103</v>
      </c>
      <c r="G14" s="1">
        <v>32</v>
      </c>
      <c r="H14" s="1">
        <v>18</v>
      </c>
      <c r="I14" s="1">
        <v>9</v>
      </c>
      <c r="J14" s="1">
        <v>2351</v>
      </c>
      <c r="K14" s="11">
        <v>1</v>
      </c>
      <c r="L14" s="11">
        <v>124</v>
      </c>
      <c r="M14" s="11" t="s">
        <v>38</v>
      </c>
      <c r="N14" s="11" t="s">
        <v>38</v>
      </c>
      <c r="O14" s="11" t="s">
        <v>38</v>
      </c>
      <c r="P14" s="11" t="s">
        <v>38</v>
      </c>
      <c r="Q14" s="11" t="s">
        <v>38</v>
      </c>
      <c r="R14" s="11" t="s">
        <v>38</v>
      </c>
      <c r="S14" s="28" t="s">
        <v>38</v>
      </c>
      <c r="T14" s="23" t="s">
        <v>38</v>
      </c>
      <c r="U14" s="13" t="s">
        <v>12</v>
      </c>
    </row>
    <row r="15" spans="1:21" ht="16.5" customHeight="1">
      <c r="A15" s="14" t="s">
        <v>13</v>
      </c>
      <c r="B15" s="1">
        <f t="shared" si="1"/>
        <v>1579</v>
      </c>
      <c r="C15" s="1">
        <v>621</v>
      </c>
      <c r="D15" s="1">
        <v>522</v>
      </c>
      <c r="E15" s="1">
        <v>241</v>
      </c>
      <c r="F15" s="1">
        <v>128</v>
      </c>
      <c r="G15" s="1">
        <v>47</v>
      </c>
      <c r="H15" s="1">
        <v>14</v>
      </c>
      <c r="I15" s="1">
        <v>6</v>
      </c>
      <c r="J15" s="1">
        <v>3263</v>
      </c>
      <c r="K15" s="11">
        <v>4</v>
      </c>
      <c r="L15" s="11">
        <v>112</v>
      </c>
      <c r="M15" s="11" t="s">
        <v>38</v>
      </c>
      <c r="N15" s="11" t="s">
        <v>38</v>
      </c>
      <c r="O15" s="11" t="s">
        <v>38</v>
      </c>
      <c r="P15" s="11" t="s">
        <v>38</v>
      </c>
      <c r="Q15" s="11" t="s">
        <v>38</v>
      </c>
      <c r="R15" s="11" t="s">
        <v>38</v>
      </c>
      <c r="S15" s="28" t="s">
        <v>38</v>
      </c>
      <c r="T15" s="23" t="s">
        <v>38</v>
      </c>
      <c r="U15" s="13" t="s">
        <v>13</v>
      </c>
    </row>
    <row r="16" spans="1:21" ht="16.5" customHeight="1">
      <c r="A16" s="14" t="s">
        <v>14</v>
      </c>
      <c r="B16" s="1">
        <f t="shared" si="1"/>
        <v>3595</v>
      </c>
      <c r="C16" s="1">
        <v>1138</v>
      </c>
      <c r="D16" s="1">
        <v>1099</v>
      </c>
      <c r="E16" s="1">
        <v>651</v>
      </c>
      <c r="F16" s="1">
        <v>447</v>
      </c>
      <c r="G16" s="1">
        <v>155</v>
      </c>
      <c r="H16" s="1">
        <v>73</v>
      </c>
      <c r="I16" s="1">
        <v>32</v>
      </c>
      <c r="J16" s="1">
        <v>8531</v>
      </c>
      <c r="K16" s="11">
        <v>3</v>
      </c>
      <c r="L16" s="11">
        <v>8</v>
      </c>
      <c r="M16" s="11" t="s">
        <v>38</v>
      </c>
      <c r="N16" s="11" t="s">
        <v>38</v>
      </c>
      <c r="O16" s="11" t="s">
        <v>38</v>
      </c>
      <c r="P16" s="11" t="s">
        <v>38</v>
      </c>
      <c r="Q16" s="11" t="s">
        <v>38</v>
      </c>
      <c r="R16" s="11" t="s">
        <v>38</v>
      </c>
      <c r="S16" s="28" t="s">
        <v>38</v>
      </c>
      <c r="T16" s="23" t="s">
        <v>38</v>
      </c>
      <c r="U16" s="13" t="s">
        <v>14</v>
      </c>
    </row>
    <row r="17" spans="1:21" ht="16.5" customHeight="1">
      <c r="A17" s="14" t="s">
        <v>15</v>
      </c>
      <c r="B17" s="1">
        <f t="shared" si="1"/>
        <v>456</v>
      </c>
      <c r="C17" s="1">
        <v>127</v>
      </c>
      <c r="D17" s="1">
        <v>171</v>
      </c>
      <c r="E17" s="1">
        <v>76</v>
      </c>
      <c r="F17" s="1">
        <v>41</v>
      </c>
      <c r="G17" s="1">
        <v>24</v>
      </c>
      <c r="H17" s="1">
        <v>11</v>
      </c>
      <c r="I17" s="1">
        <v>6</v>
      </c>
      <c r="J17" s="1">
        <v>1090</v>
      </c>
      <c r="K17" s="11">
        <v>2</v>
      </c>
      <c r="L17" s="11">
        <v>2</v>
      </c>
      <c r="M17" s="11" t="s">
        <v>38</v>
      </c>
      <c r="N17" s="11" t="s">
        <v>38</v>
      </c>
      <c r="O17" s="11" t="s">
        <v>38</v>
      </c>
      <c r="P17" s="11" t="s">
        <v>38</v>
      </c>
      <c r="Q17" s="11" t="s">
        <v>38</v>
      </c>
      <c r="R17" s="11" t="s">
        <v>38</v>
      </c>
      <c r="S17" s="28" t="s">
        <v>38</v>
      </c>
      <c r="T17" s="23" t="s">
        <v>38</v>
      </c>
      <c r="U17" s="13" t="s">
        <v>15</v>
      </c>
    </row>
    <row r="18" spans="1:21" ht="16.5" customHeight="1">
      <c r="A18" s="14" t="s">
        <v>16</v>
      </c>
      <c r="B18" s="1">
        <f t="shared" si="1"/>
        <v>3912</v>
      </c>
      <c r="C18" s="1">
        <v>1531</v>
      </c>
      <c r="D18" s="1">
        <v>1296</v>
      </c>
      <c r="E18" s="1">
        <v>550</v>
      </c>
      <c r="F18" s="1">
        <v>338</v>
      </c>
      <c r="G18" s="1">
        <v>129</v>
      </c>
      <c r="H18" s="1">
        <v>55</v>
      </c>
      <c r="I18" s="1">
        <v>13</v>
      </c>
      <c r="J18" s="1">
        <v>8192</v>
      </c>
      <c r="K18" s="11">
        <v>11</v>
      </c>
      <c r="L18" s="11">
        <v>259</v>
      </c>
      <c r="M18" s="11" t="s">
        <v>38</v>
      </c>
      <c r="N18" s="11" t="s">
        <v>38</v>
      </c>
      <c r="O18" s="11" t="s">
        <v>38</v>
      </c>
      <c r="P18" s="11" t="s">
        <v>38</v>
      </c>
      <c r="Q18" s="11" t="s">
        <v>38</v>
      </c>
      <c r="R18" s="11" t="s">
        <v>38</v>
      </c>
      <c r="S18" s="28" t="s">
        <v>38</v>
      </c>
      <c r="T18" s="23" t="s">
        <v>38</v>
      </c>
      <c r="U18" s="13" t="s">
        <v>16</v>
      </c>
    </row>
    <row r="19" spans="1:21" ht="16.5" customHeight="1">
      <c r="A19" s="14" t="s">
        <v>17</v>
      </c>
      <c r="B19" s="1">
        <f t="shared" si="1"/>
        <v>1812</v>
      </c>
      <c r="C19" s="1">
        <v>761</v>
      </c>
      <c r="D19" s="1">
        <v>540</v>
      </c>
      <c r="E19" s="1">
        <v>252</v>
      </c>
      <c r="F19" s="1">
        <v>170</v>
      </c>
      <c r="G19" s="1">
        <v>62</v>
      </c>
      <c r="H19" s="1">
        <v>18</v>
      </c>
      <c r="I19" s="1">
        <v>9</v>
      </c>
      <c r="J19" s="1">
        <v>3762</v>
      </c>
      <c r="K19" s="11">
        <v>2</v>
      </c>
      <c r="L19" s="11">
        <v>65</v>
      </c>
      <c r="M19" s="11" t="s">
        <v>38</v>
      </c>
      <c r="N19" s="11" t="s">
        <v>38</v>
      </c>
      <c r="O19" s="11" t="s">
        <v>38</v>
      </c>
      <c r="P19" s="11" t="s">
        <v>38</v>
      </c>
      <c r="Q19" s="11" t="s">
        <v>38</v>
      </c>
      <c r="R19" s="11" t="s">
        <v>38</v>
      </c>
      <c r="S19" s="28" t="s">
        <v>38</v>
      </c>
      <c r="T19" s="23" t="s">
        <v>38</v>
      </c>
      <c r="U19" s="13" t="s">
        <v>17</v>
      </c>
    </row>
    <row r="20" spans="1:21" ht="16.5" customHeight="1">
      <c r="A20" s="14"/>
      <c r="C20" s="29"/>
      <c r="K20" s="11"/>
      <c r="L20" s="11"/>
      <c r="S20" s="27"/>
      <c r="T20" s="12"/>
      <c r="U20" s="13"/>
    </row>
    <row r="21" spans="1:21" ht="16.5" customHeight="1">
      <c r="A21" s="14"/>
      <c r="K21" s="11"/>
      <c r="L21" s="11"/>
      <c r="S21" s="27"/>
      <c r="T21" s="12"/>
      <c r="U21" s="13"/>
    </row>
    <row r="22" spans="1:21" ht="16.5" customHeight="1">
      <c r="A22" s="14" t="s">
        <v>18</v>
      </c>
      <c r="B22" s="1">
        <f>SUM(C22:I22)</f>
        <v>2965</v>
      </c>
      <c r="C22" s="1">
        <v>736</v>
      </c>
      <c r="D22" s="1">
        <v>1033</v>
      </c>
      <c r="E22" s="1">
        <v>547</v>
      </c>
      <c r="F22" s="1">
        <v>436</v>
      </c>
      <c r="G22" s="1">
        <v>134</v>
      </c>
      <c r="H22" s="1">
        <v>60</v>
      </c>
      <c r="I22" s="1">
        <v>19</v>
      </c>
      <c r="J22" s="1">
        <v>7355</v>
      </c>
      <c r="K22" s="11">
        <v>2</v>
      </c>
      <c r="L22" s="11">
        <v>73</v>
      </c>
      <c r="M22" s="11" t="s">
        <v>38</v>
      </c>
      <c r="N22" s="11" t="s">
        <v>38</v>
      </c>
      <c r="O22" s="11" t="s">
        <v>38</v>
      </c>
      <c r="P22" s="11" t="s">
        <v>38</v>
      </c>
      <c r="Q22" s="11" t="s">
        <v>38</v>
      </c>
      <c r="R22" s="11" t="s">
        <v>38</v>
      </c>
      <c r="S22" s="28" t="s">
        <v>38</v>
      </c>
      <c r="T22" s="23" t="s">
        <v>38</v>
      </c>
      <c r="U22" s="13" t="s">
        <v>18</v>
      </c>
    </row>
    <row r="23" spans="1:21" ht="16.5" customHeight="1">
      <c r="A23" s="14" t="s">
        <v>19</v>
      </c>
      <c r="B23" s="1">
        <f>SUM(C23:I23)</f>
        <v>1430</v>
      </c>
      <c r="C23" s="1">
        <v>406</v>
      </c>
      <c r="D23" s="1">
        <v>497</v>
      </c>
      <c r="E23" s="1">
        <v>251</v>
      </c>
      <c r="F23" s="1">
        <v>184</v>
      </c>
      <c r="G23" s="1">
        <v>57</v>
      </c>
      <c r="H23" s="1">
        <v>24</v>
      </c>
      <c r="I23" s="1">
        <v>11</v>
      </c>
      <c r="J23" s="1">
        <v>3398</v>
      </c>
      <c r="K23" s="11">
        <v>2</v>
      </c>
      <c r="L23" s="11">
        <v>66</v>
      </c>
      <c r="M23" s="11" t="s">
        <v>38</v>
      </c>
      <c r="N23" s="11" t="s">
        <v>38</v>
      </c>
      <c r="O23" s="11" t="s">
        <v>38</v>
      </c>
      <c r="P23" s="11" t="s">
        <v>38</v>
      </c>
      <c r="Q23" s="11" t="s">
        <v>38</v>
      </c>
      <c r="R23" s="11" t="s">
        <v>38</v>
      </c>
      <c r="S23" s="28" t="s">
        <v>38</v>
      </c>
      <c r="T23" s="23" t="s">
        <v>38</v>
      </c>
      <c r="U23" s="13" t="s">
        <v>19</v>
      </c>
    </row>
    <row r="24" spans="1:21" ht="16.5" customHeight="1">
      <c r="A24" s="14" t="s">
        <v>20</v>
      </c>
      <c r="B24" s="1">
        <f>SUM(C24:I24)</f>
        <v>2467</v>
      </c>
      <c r="C24" s="1">
        <v>560</v>
      </c>
      <c r="D24" s="1">
        <v>814</v>
      </c>
      <c r="E24" s="1">
        <v>523</v>
      </c>
      <c r="F24" s="1">
        <v>378</v>
      </c>
      <c r="G24" s="1">
        <v>123</v>
      </c>
      <c r="H24" s="1">
        <v>44</v>
      </c>
      <c r="I24" s="1">
        <v>25</v>
      </c>
      <c r="J24" s="1">
        <v>6329</v>
      </c>
      <c r="K24" s="11">
        <v>4</v>
      </c>
      <c r="L24" s="11">
        <v>113</v>
      </c>
      <c r="M24" s="11" t="s">
        <v>38</v>
      </c>
      <c r="N24" s="11" t="s">
        <v>38</v>
      </c>
      <c r="O24" s="11" t="s">
        <v>38</v>
      </c>
      <c r="P24" s="11" t="s">
        <v>38</v>
      </c>
      <c r="Q24" s="11" t="s">
        <v>38</v>
      </c>
      <c r="R24" s="11" t="s">
        <v>38</v>
      </c>
      <c r="S24" s="28" t="s">
        <v>38</v>
      </c>
      <c r="T24" s="23" t="s">
        <v>38</v>
      </c>
      <c r="U24" s="13" t="s">
        <v>20</v>
      </c>
    </row>
    <row r="25" spans="1:21" ht="16.5" customHeight="1">
      <c r="A25" s="14" t="s">
        <v>21</v>
      </c>
      <c r="B25" s="1">
        <f>SUM(C25:I25)</f>
        <v>614</v>
      </c>
      <c r="C25" s="1">
        <v>130</v>
      </c>
      <c r="D25" s="1">
        <v>273</v>
      </c>
      <c r="E25" s="1">
        <v>109</v>
      </c>
      <c r="F25" s="1">
        <v>73</v>
      </c>
      <c r="G25" s="1">
        <v>21</v>
      </c>
      <c r="H25" s="1">
        <v>5</v>
      </c>
      <c r="I25" s="1">
        <v>3</v>
      </c>
      <c r="J25" s="1">
        <v>1451</v>
      </c>
      <c r="K25" s="11">
        <v>1</v>
      </c>
      <c r="L25" s="11">
        <v>8</v>
      </c>
      <c r="M25" s="11" t="s">
        <v>38</v>
      </c>
      <c r="N25" s="11" t="s">
        <v>38</v>
      </c>
      <c r="O25" s="11" t="s">
        <v>38</v>
      </c>
      <c r="P25" s="11" t="s">
        <v>38</v>
      </c>
      <c r="Q25" s="11" t="s">
        <v>38</v>
      </c>
      <c r="R25" s="11" t="s">
        <v>38</v>
      </c>
      <c r="S25" s="28" t="s">
        <v>38</v>
      </c>
      <c r="T25" s="23" t="s">
        <v>38</v>
      </c>
      <c r="U25" s="13" t="s">
        <v>21</v>
      </c>
    </row>
    <row r="26" spans="1:21" ht="16.5" customHeight="1">
      <c r="A26" s="14"/>
      <c r="S26" s="27"/>
      <c r="T26" s="12"/>
      <c r="U26" s="13"/>
    </row>
    <row r="27" spans="1:21" ht="16.5" customHeight="1">
      <c r="A27" s="14"/>
      <c r="S27" s="27"/>
      <c r="T27" s="12"/>
      <c r="U27" s="13"/>
    </row>
    <row r="28" spans="1:21" ht="16.5" customHeight="1">
      <c r="A28" s="14" t="s">
        <v>22</v>
      </c>
      <c r="B28" s="1">
        <f>SUM(C28:I28)</f>
        <v>2648</v>
      </c>
      <c r="C28" s="1">
        <v>732</v>
      </c>
      <c r="D28" s="1">
        <v>1172</v>
      </c>
      <c r="E28" s="1">
        <v>358</v>
      </c>
      <c r="F28" s="1">
        <v>248</v>
      </c>
      <c r="G28" s="1">
        <v>85</v>
      </c>
      <c r="H28" s="1">
        <v>33</v>
      </c>
      <c r="I28" s="1">
        <v>20</v>
      </c>
      <c r="J28" s="1">
        <v>5914</v>
      </c>
      <c r="K28" s="1">
        <v>2</v>
      </c>
      <c r="L28" s="1">
        <v>52</v>
      </c>
      <c r="M28" s="11" t="s">
        <v>38</v>
      </c>
      <c r="N28" s="11" t="s">
        <v>38</v>
      </c>
      <c r="O28" s="11" t="s">
        <v>38</v>
      </c>
      <c r="P28" s="11" t="s">
        <v>38</v>
      </c>
      <c r="Q28" s="11" t="s">
        <v>38</v>
      </c>
      <c r="R28" s="11" t="s">
        <v>38</v>
      </c>
      <c r="S28" s="28" t="s">
        <v>38</v>
      </c>
      <c r="T28" s="23" t="s">
        <v>38</v>
      </c>
      <c r="U28" s="13" t="s">
        <v>22</v>
      </c>
    </row>
    <row r="29" spans="1:21" ht="16.5" customHeight="1">
      <c r="A29" s="14" t="s">
        <v>23</v>
      </c>
      <c r="B29" s="1">
        <f>SUM(C29:I29)</f>
        <v>2972</v>
      </c>
      <c r="C29" s="1">
        <v>804</v>
      </c>
      <c r="D29" s="1">
        <v>1286</v>
      </c>
      <c r="E29" s="1">
        <v>479</v>
      </c>
      <c r="F29" s="1">
        <v>272</v>
      </c>
      <c r="G29" s="1">
        <v>91</v>
      </c>
      <c r="H29" s="1">
        <v>25</v>
      </c>
      <c r="I29" s="1">
        <v>15</v>
      </c>
      <c r="J29" s="1">
        <v>6618</v>
      </c>
      <c r="K29" s="1">
        <v>17</v>
      </c>
      <c r="L29" s="1">
        <v>345</v>
      </c>
      <c r="M29" s="11" t="s">
        <v>38</v>
      </c>
      <c r="N29" s="11" t="s">
        <v>38</v>
      </c>
      <c r="O29" s="11" t="s">
        <v>38</v>
      </c>
      <c r="P29" s="11" t="s">
        <v>38</v>
      </c>
      <c r="Q29" s="11" t="s">
        <v>38</v>
      </c>
      <c r="R29" s="11" t="s">
        <v>38</v>
      </c>
      <c r="S29" s="28" t="s">
        <v>38</v>
      </c>
      <c r="T29" s="23" t="s">
        <v>38</v>
      </c>
      <c r="U29" s="13" t="s">
        <v>23</v>
      </c>
    </row>
    <row r="30" spans="1:21" ht="16.5" customHeight="1">
      <c r="A30" s="14" t="s">
        <v>24</v>
      </c>
      <c r="B30" s="1">
        <f>SUM(C30:I30)</f>
        <v>556</v>
      </c>
      <c r="C30" s="1">
        <v>133</v>
      </c>
      <c r="D30" s="1">
        <v>245</v>
      </c>
      <c r="E30" s="1">
        <v>92</v>
      </c>
      <c r="F30" s="1">
        <v>44</v>
      </c>
      <c r="G30" s="1">
        <v>29</v>
      </c>
      <c r="H30" s="1">
        <v>9</v>
      </c>
      <c r="I30" s="1">
        <v>4</v>
      </c>
      <c r="J30" s="1">
        <v>1304</v>
      </c>
      <c r="K30" s="11" t="s">
        <v>35</v>
      </c>
      <c r="L30" s="11" t="s">
        <v>35</v>
      </c>
      <c r="M30" s="11" t="s">
        <v>38</v>
      </c>
      <c r="N30" s="11" t="s">
        <v>38</v>
      </c>
      <c r="O30" s="11" t="s">
        <v>38</v>
      </c>
      <c r="P30" s="11" t="s">
        <v>38</v>
      </c>
      <c r="Q30" s="11" t="s">
        <v>38</v>
      </c>
      <c r="R30" s="11" t="s">
        <v>38</v>
      </c>
      <c r="S30" s="28" t="s">
        <v>38</v>
      </c>
      <c r="T30" s="23" t="s">
        <v>38</v>
      </c>
      <c r="U30" s="13" t="s">
        <v>24</v>
      </c>
    </row>
    <row r="31" spans="1:21" ht="16.5" customHeight="1">
      <c r="A31" s="14" t="s">
        <v>25</v>
      </c>
      <c r="B31" s="1">
        <f>SUM(C31:I31)</f>
        <v>386</v>
      </c>
      <c r="C31" s="1">
        <v>131</v>
      </c>
      <c r="D31" s="1">
        <v>190</v>
      </c>
      <c r="E31" s="1">
        <v>37</v>
      </c>
      <c r="F31" s="1">
        <v>21</v>
      </c>
      <c r="G31" s="1">
        <v>5</v>
      </c>
      <c r="H31" s="1">
        <v>2</v>
      </c>
      <c r="I31" s="11" t="s">
        <v>35</v>
      </c>
      <c r="J31" s="1">
        <v>743</v>
      </c>
      <c r="K31" s="11" t="s">
        <v>35</v>
      </c>
      <c r="L31" s="11" t="s">
        <v>35</v>
      </c>
      <c r="M31" s="11" t="s">
        <v>38</v>
      </c>
      <c r="N31" s="11" t="s">
        <v>38</v>
      </c>
      <c r="O31" s="11" t="s">
        <v>38</v>
      </c>
      <c r="P31" s="11" t="s">
        <v>38</v>
      </c>
      <c r="Q31" s="11" t="s">
        <v>38</v>
      </c>
      <c r="R31" s="11" t="s">
        <v>38</v>
      </c>
      <c r="S31" s="28" t="s">
        <v>38</v>
      </c>
      <c r="T31" s="23" t="s">
        <v>38</v>
      </c>
      <c r="U31" s="13" t="s">
        <v>25</v>
      </c>
    </row>
    <row r="32" spans="1:21" ht="16.5" customHeight="1">
      <c r="A32" s="14"/>
      <c r="T32" s="12"/>
      <c r="U32" s="13"/>
    </row>
    <row r="33" spans="1:21" ht="8.2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8"/>
    </row>
    <row r="34" spans="1:21" ht="33" customHeight="1">
      <c r="A34" s="20" t="s">
        <v>36</v>
      </c>
      <c r="B34" s="1">
        <f>B11</f>
        <v>4066</v>
      </c>
      <c r="C34" s="1">
        <f aca="true" t="shared" si="2" ref="C34:L34">C11</f>
        <v>1171</v>
      </c>
      <c r="D34" s="1">
        <f t="shared" si="2"/>
        <v>1416</v>
      </c>
      <c r="E34" s="1">
        <f t="shared" si="2"/>
        <v>677</v>
      </c>
      <c r="F34" s="1">
        <f t="shared" si="2"/>
        <v>488</v>
      </c>
      <c r="G34" s="1">
        <f t="shared" si="2"/>
        <v>202</v>
      </c>
      <c r="H34" s="1">
        <f t="shared" si="2"/>
        <v>81</v>
      </c>
      <c r="I34" s="1">
        <f t="shared" si="2"/>
        <v>31</v>
      </c>
      <c r="J34" s="1">
        <f>J11</f>
        <v>9707</v>
      </c>
      <c r="K34" s="1">
        <f t="shared" si="2"/>
        <v>4</v>
      </c>
      <c r="L34" s="1">
        <f t="shared" si="2"/>
        <v>202</v>
      </c>
      <c r="M34" s="11" t="s">
        <v>38</v>
      </c>
      <c r="N34" s="11" t="s">
        <v>38</v>
      </c>
      <c r="O34" s="11" t="s">
        <v>38</v>
      </c>
      <c r="P34" s="11" t="s">
        <v>38</v>
      </c>
      <c r="Q34" s="11" t="s">
        <v>38</v>
      </c>
      <c r="R34" s="11" t="s">
        <v>38</v>
      </c>
      <c r="S34" s="11" t="s">
        <v>38</v>
      </c>
      <c r="T34" s="11" t="s">
        <v>38</v>
      </c>
      <c r="U34" s="21" t="s">
        <v>36</v>
      </c>
    </row>
    <row r="35" spans="1:21" ht="16.5" customHeight="1">
      <c r="A35" s="14"/>
      <c r="T35" s="12"/>
      <c r="U35" s="13"/>
    </row>
    <row r="36" spans="1:21" ht="33" customHeight="1">
      <c r="A36" s="5" t="s">
        <v>26</v>
      </c>
      <c r="B36" s="1">
        <f>SUM(B14:B19)</f>
        <v>12477</v>
      </c>
      <c r="C36" s="1">
        <f aca="true" t="shared" si="3" ref="C36:L36">SUM(C14:C19)</f>
        <v>4643</v>
      </c>
      <c r="D36" s="1">
        <f t="shared" si="3"/>
        <v>3976</v>
      </c>
      <c r="E36" s="1">
        <f t="shared" si="3"/>
        <v>1918</v>
      </c>
      <c r="F36" s="1">
        <f t="shared" si="3"/>
        <v>1227</v>
      </c>
      <c r="G36" s="1">
        <f t="shared" si="3"/>
        <v>449</v>
      </c>
      <c r="H36" s="1">
        <f t="shared" si="3"/>
        <v>189</v>
      </c>
      <c r="I36" s="1">
        <f t="shared" si="3"/>
        <v>75</v>
      </c>
      <c r="J36" s="1">
        <f t="shared" si="3"/>
        <v>27189</v>
      </c>
      <c r="K36" s="1">
        <f t="shared" si="3"/>
        <v>23</v>
      </c>
      <c r="L36" s="1">
        <f t="shared" si="3"/>
        <v>570</v>
      </c>
      <c r="M36" s="11" t="s">
        <v>38</v>
      </c>
      <c r="N36" s="11" t="s">
        <v>38</v>
      </c>
      <c r="O36" s="11" t="s">
        <v>38</v>
      </c>
      <c r="P36" s="11" t="s">
        <v>38</v>
      </c>
      <c r="Q36" s="11" t="s">
        <v>38</v>
      </c>
      <c r="R36" s="11" t="s">
        <v>38</v>
      </c>
      <c r="S36" s="11" t="s">
        <v>38</v>
      </c>
      <c r="T36" s="11" t="s">
        <v>38</v>
      </c>
      <c r="U36" s="21" t="s">
        <v>26</v>
      </c>
    </row>
    <row r="37" spans="1:21" ht="16.5" customHeight="1">
      <c r="A37" s="14"/>
      <c r="T37" s="12"/>
      <c r="U37" s="13"/>
    </row>
    <row r="38" spans="1:21" ht="33" customHeight="1">
      <c r="A38" s="5" t="s">
        <v>27</v>
      </c>
      <c r="B38" s="1">
        <f>SUM(B22:B25)</f>
        <v>7476</v>
      </c>
      <c r="C38" s="1">
        <f aca="true" t="shared" si="4" ref="C38:L38">SUM(C22:C25)</f>
        <v>1832</v>
      </c>
      <c r="D38" s="1">
        <f t="shared" si="4"/>
        <v>2617</v>
      </c>
      <c r="E38" s="1">
        <f t="shared" si="4"/>
        <v>1430</v>
      </c>
      <c r="F38" s="1">
        <f t="shared" si="4"/>
        <v>1071</v>
      </c>
      <c r="G38" s="1">
        <f t="shared" si="4"/>
        <v>335</v>
      </c>
      <c r="H38" s="1">
        <f t="shared" si="4"/>
        <v>133</v>
      </c>
      <c r="I38" s="1">
        <f t="shared" si="4"/>
        <v>58</v>
      </c>
      <c r="J38" s="1">
        <f t="shared" si="4"/>
        <v>18533</v>
      </c>
      <c r="K38" s="1">
        <f t="shared" si="4"/>
        <v>9</v>
      </c>
      <c r="L38" s="1">
        <f t="shared" si="4"/>
        <v>260</v>
      </c>
      <c r="M38" s="11" t="s">
        <v>38</v>
      </c>
      <c r="N38" s="11" t="s">
        <v>38</v>
      </c>
      <c r="O38" s="11" t="s">
        <v>38</v>
      </c>
      <c r="P38" s="11" t="s">
        <v>38</v>
      </c>
      <c r="Q38" s="11" t="s">
        <v>38</v>
      </c>
      <c r="R38" s="11" t="s">
        <v>38</v>
      </c>
      <c r="S38" s="11" t="s">
        <v>38</v>
      </c>
      <c r="T38" s="11" t="s">
        <v>38</v>
      </c>
      <c r="U38" s="21" t="s">
        <v>27</v>
      </c>
    </row>
    <row r="39" spans="1:21" ht="16.5" customHeight="1">
      <c r="A39" s="14"/>
      <c r="T39" s="12"/>
      <c r="U39" s="13"/>
    </row>
    <row r="40" spans="1:21" ht="33" customHeight="1">
      <c r="A40" s="5" t="s">
        <v>28</v>
      </c>
      <c r="B40" s="1">
        <f>SUM(B28:B31)</f>
        <v>6562</v>
      </c>
      <c r="C40" s="1">
        <f aca="true" t="shared" si="5" ref="C40:L40">SUM(C28:C31)</f>
        <v>1800</v>
      </c>
      <c r="D40" s="1">
        <f t="shared" si="5"/>
        <v>2893</v>
      </c>
      <c r="E40" s="1">
        <f t="shared" si="5"/>
        <v>966</v>
      </c>
      <c r="F40" s="1">
        <f t="shared" si="5"/>
        <v>585</v>
      </c>
      <c r="G40" s="1">
        <f t="shared" si="5"/>
        <v>210</v>
      </c>
      <c r="H40" s="1">
        <f t="shared" si="5"/>
        <v>69</v>
      </c>
      <c r="I40" s="1">
        <f t="shared" si="5"/>
        <v>39</v>
      </c>
      <c r="J40" s="1">
        <f t="shared" si="5"/>
        <v>14579</v>
      </c>
      <c r="K40" s="1">
        <f t="shared" si="5"/>
        <v>19</v>
      </c>
      <c r="L40" s="1">
        <f t="shared" si="5"/>
        <v>397</v>
      </c>
      <c r="M40" s="11" t="s">
        <v>38</v>
      </c>
      <c r="N40" s="11" t="s">
        <v>38</v>
      </c>
      <c r="O40" s="11" t="s">
        <v>38</v>
      </c>
      <c r="P40" s="11" t="s">
        <v>38</v>
      </c>
      <c r="Q40" s="11" t="s">
        <v>38</v>
      </c>
      <c r="R40" s="11" t="s">
        <v>38</v>
      </c>
      <c r="S40" s="11" t="s">
        <v>38</v>
      </c>
      <c r="T40" s="11" t="s">
        <v>38</v>
      </c>
      <c r="U40" s="21" t="s">
        <v>28</v>
      </c>
    </row>
    <row r="41" spans="1:21" ht="6.75" customHeight="1">
      <c r="A41" s="2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2"/>
      <c r="U41" s="2"/>
    </row>
    <row r="43" ht="14.25">
      <c r="A43" s="1" t="s">
        <v>37</v>
      </c>
    </row>
  </sheetData>
  <sheetProtection/>
  <mergeCells count="20">
    <mergeCell ref="U3:U6"/>
    <mergeCell ref="K3:T3"/>
    <mergeCell ref="S4:T5"/>
    <mergeCell ref="K4:K6"/>
    <mergeCell ref="L4:L6"/>
    <mergeCell ref="M4:N5"/>
    <mergeCell ref="O4:P5"/>
    <mergeCell ref="Q4:R5"/>
    <mergeCell ref="A3:A6"/>
    <mergeCell ref="B5:B6"/>
    <mergeCell ref="B4:I4"/>
    <mergeCell ref="G5:G6"/>
    <mergeCell ref="C5:C6"/>
    <mergeCell ref="D5:D6"/>
    <mergeCell ref="E5:E6"/>
    <mergeCell ref="F5:F6"/>
    <mergeCell ref="J4:J6"/>
    <mergeCell ref="B3:J3"/>
    <mergeCell ref="H5:H6"/>
    <mergeCell ref="I5:I6"/>
  </mergeCells>
  <printOptions/>
  <pageMargins left="0.7874015748031497" right="0.7874015748031497" top="0.984251968503937" bottom="0.984251968503937" header="0.5118110236220472" footer="0.5118110236220472"/>
  <pageSetup firstPageNumber="56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DAS10022</cp:lastModifiedBy>
  <cp:lastPrinted>2013-01-04T07:26:49Z</cp:lastPrinted>
  <dcterms:created xsi:type="dcterms:W3CDTF">2007-05-18T00:49:51Z</dcterms:created>
  <dcterms:modified xsi:type="dcterms:W3CDTF">2013-01-07T07:07:20Z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