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92D3982B-E1AD-4E52-B42C-B49A6D1FDC6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３種類 (自動計算)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3" i="6" l="1"/>
  <c r="O23" i="6"/>
  <c r="W19" i="6"/>
  <c r="M19" i="6"/>
  <c r="E23" i="6"/>
  <c r="C19" i="6"/>
  <c r="W23" i="6"/>
  <c r="M23" i="6"/>
  <c r="C23" i="6"/>
  <c r="Y19" i="6"/>
  <c r="O19" i="6"/>
  <c r="E19" i="6"/>
  <c r="R23" i="6" l="1"/>
  <c r="H19" i="6"/>
  <c r="H23" i="6"/>
  <c r="AB23" i="6"/>
  <c r="R19" i="6"/>
  <c r="R25" i="6" s="1"/>
  <c r="AB19" i="6"/>
  <c r="H25" i="6" l="1"/>
  <c r="AB25" i="6"/>
</calcChain>
</file>

<file path=xl/sharedStrings.xml><?xml version="1.0" encoding="utf-8"?>
<sst xmlns="http://schemas.openxmlformats.org/spreadsheetml/2006/main" count="119" uniqueCount="52">
  <si>
    <t>上限</t>
    <rPh sb="0" eb="2">
      <t>ジョウゲン</t>
    </rPh>
    <phoneticPr fontId="2"/>
  </si>
  <si>
    <t>円／1灯</t>
    <rPh sb="0" eb="1">
      <t>エン</t>
    </rPh>
    <rPh sb="3" eb="4">
      <t>トウ</t>
    </rPh>
    <phoneticPr fontId="2"/>
  </si>
  <si>
    <t>補助率</t>
    <rPh sb="0" eb="3">
      <t>ホジョリツ</t>
    </rPh>
    <phoneticPr fontId="2"/>
  </si>
  <si>
    <t>％以内</t>
    <rPh sb="1" eb="3">
      <t>イナイ</t>
    </rPh>
    <phoneticPr fontId="2"/>
  </si>
  <si>
    <t>総工事費</t>
    <rPh sb="0" eb="4">
      <t>ソウコウジヒ</t>
    </rPh>
    <phoneticPr fontId="2"/>
  </si>
  <si>
    <t>円</t>
    <rPh sb="0" eb="1">
      <t>エン</t>
    </rPh>
    <phoneticPr fontId="2"/>
  </si>
  <si>
    <t>工事灯数</t>
    <rPh sb="0" eb="2">
      <t>コウジ</t>
    </rPh>
    <rPh sb="2" eb="4">
      <t>トウスウ</t>
    </rPh>
    <phoneticPr fontId="2"/>
  </si>
  <si>
    <t>灯</t>
    <rPh sb="0" eb="1">
      <t>トウ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</si>
  <si>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</si>
  <si>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</si>
  <si>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</si>
  <si>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</si>
  <si>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×</t>
    <phoneticPr fontId="2"/>
  </si>
  <si>
    <t>%</t>
    <phoneticPr fontId="2"/>
  </si>
  <si>
    <t>=</t>
    <phoneticPr fontId="2"/>
  </si>
  <si>
    <t>E</t>
    <phoneticPr fontId="2"/>
  </si>
  <si>
    <t>①</t>
    <phoneticPr fontId="2"/>
  </si>
  <si>
    <t>②</t>
    <phoneticPr fontId="2"/>
  </si>
  <si>
    <t>補助額</t>
    <rPh sb="0" eb="3">
      <t>ホジョガク</t>
    </rPh>
    <phoneticPr fontId="2"/>
  </si>
  <si>
    <t>灯</t>
    <phoneticPr fontId="2"/>
  </si>
  <si>
    <t>F</t>
    <phoneticPr fontId="2"/>
  </si>
  <si>
    <t>G</t>
    <phoneticPr fontId="2"/>
  </si>
  <si>
    <t>H</t>
    <phoneticPr fontId="2"/>
  </si>
  <si>
    <t>③</t>
    <phoneticPr fontId="2"/>
  </si>
  <si>
    <t>④</t>
    <phoneticPr fontId="2"/>
  </si>
  <si>
    <t>ア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</si>
  <si>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</si>
  <si>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</si>
  <si>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</si>
  <si>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</si>
  <si>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⑤</t>
    <phoneticPr fontId="2"/>
  </si>
  <si>
    <t>⑥</t>
    <phoneticPr fontId="2"/>
  </si>
  <si>
    <t>上限額</t>
    <rPh sb="0" eb="3">
      <t>ジョウゲンガク</t>
    </rPh>
    <phoneticPr fontId="2"/>
  </si>
  <si>
    <t>イ</t>
    <phoneticPr fontId="2"/>
  </si>
  <si>
    <t>ウ</t>
    <phoneticPr fontId="2"/>
  </si>
  <si>
    <t>①は千円未満切り捨て↑</t>
    <rPh sb="2" eb="7">
      <t>センエンミマンキ</t>
    </rPh>
    <rPh sb="8" eb="9">
      <t>ス</t>
    </rPh>
    <phoneticPr fontId="2"/>
  </si>
  <si>
    <t>③は千円未満切り捨て↑</t>
    <rPh sb="2" eb="7">
      <t>センエンミマンキ</t>
    </rPh>
    <rPh sb="8" eb="9">
      <t>ス</t>
    </rPh>
    <phoneticPr fontId="2"/>
  </si>
  <si>
    <t>⑤は千円未満切り捨て↑</t>
    <rPh sb="2" eb="7">
      <t>センエンミマンキ</t>
    </rPh>
    <rPh sb="8" eb="9">
      <t>ス</t>
    </rPh>
    <phoneticPr fontId="2"/>
  </si>
  <si>
    <t>を入力してください。（その他は自動で計算されます。）</t>
    <rPh sb="1" eb="3">
      <t>ニュウリョク</t>
    </rPh>
    <rPh sb="13" eb="14">
      <t>ホカ</t>
    </rPh>
    <rPh sb="15" eb="17">
      <t>ジドウ</t>
    </rPh>
    <rPh sb="18" eb="20">
      <t>ケイサン</t>
    </rPh>
    <phoneticPr fontId="2"/>
  </si>
  <si>
    <t>黄色枠</t>
    <rPh sb="0" eb="3">
      <t>キイロワク</t>
    </rPh>
    <phoneticPr fontId="2"/>
  </si>
  <si>
    <t>青枠</t>
    <rPh sb="0" eb="2">
      <t>アオワク</t>
    </rPh>
    <phoneticPr fontId="2"/>
  </si>
  <si>
    <t>令和7年4月1日以降申請分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0" eb="12">
      <t>シンセイ</t>
    </rPh>
    <rPh sb="12" eb="13">
      <t>ブン</t>
    </rPh>
    <phoneticPr fontId="2"/>
  </si>
  <si>
    <t>既設防犯灯をＬＥＤ防犯灯に
改修する工事</t>
    <phoneticPr fontId="2"/>
  </si>
  <si>
    <t>ポールを新設して
新たに防犯灯を設置する工事</t>
    <rPh sb="12" eb="15">
      <t>ボウハントウ</t>
    </rPh>
    <phoneticPr fontId="2"/>
  </si>
  <si>
    <t>既設の電柱等を利用して
新たに防犯灯を設置する工事</t>
    <rPh sb="15" eb="18">
      <t>ボウハントウ</t>
    </rPh>
    <phoneticPr fontId="2"/>
  </si>
  <si>
    <t>①と②を比べて
小さい方</t>
    <rPh sb="4" eb="5">
      <t>クラ</t>
    </rPh>
    <rPh sb="8" eb="9">
      <t>チイ</t>
    </rPh>
    <rPh sb="11" eb="12">
      <t>ホウ</t>
    </rPh>
    <phoneticPr fontId="2"/>
  </si>
  <si>
    <t>③と④を比べて
小さい方</t>
    <rPh sb="4" eb="5">
      <t>クラ</t>
    </rPh>
    <rPh sb="8" eb="9">
      <t>チイ</t>
    </rPh>
    <rPh sb="11" eb="12">
      <t>ホウ</t>
    </rPh>
    <phoneticPr fontId="2"/>
  </si>
  <si>
    <t>⑤と⑥を比べて
小さい方</t>
    <rPh sb="4" eb="5">
      <t>クラ</t>
    </rPh>
    <rPh sb="8" eb="9">
      <t>チイ</t>
    </rPh>
    <rPh sb="11" eb="12">
      <t>ホウ</t>
    </rPh>
    <phoneticPr fontId="2"/>
  </si>
  <si>
    <t>魅力あるまちづくり事業補助金（防犯灯設置事業）に係る補助金額計算シート</t>
    <rPh sb="0" eb="2">
      <t>ミリョク</t>
    </rPh>
    <rPh sb="9" eb="14">
      <t>ジギョウホジョキン</t>
    </rPh>
    <rPh sb="15" eb="18">
      <t>ボウハントウ</t>
    </rPh>
    <rPh sb="18" eb="20">
      <t>セッチ</t>
    </rPh>
    <rPh sb="20" eb="22">
      <t>ジギョウ</t>
    </rPh>
    <rPh sb="24" eb="25">
      <t>カカ</t>
    </rPh>
    <rPh sb="26" eb="28">
      <t>ホジョ</t>
    </rPh>
    <rPh sb="28" eb="30">
      <t>キンガク</t>
    </rPh>
    <rPh sb="30" eb="32">
      <t>ケイサン</t>
    </rPh>
    <phoneticPr fontId="2"/>
  </si>
  <si>
    <r>
      <rPr>
        <sz val="11"/>
        <color theme="1"/>
        <rFont val="BIZ UDPゴシック"/>
        <family val="3"/>
        <charset val="128"/>
      </rPr>
      <t>Ⅰ～Ⅲ</t>
    </r>
    <r>
      <rPr>
        <sz val="11"/>
        <color theme="1"/>
        <rFont val="Yu Gothic"/>
        <family val="2"/>
        <scheme val="minor"/>
      </rPr>
      <t>の工事ごとに「総工事費」及び「工事灯数」を基に計算してください。</t>
    </r>
    <rPh sb="4" eb="6">
      <t>コウジ</t>
    </rPh>
    <rPh sb="10" eb="14">
      <t>ソウコウジヒ</t>
    </rPh>
    <rPh sb="15" eb="16">
      <t>オヨ</t>
    </rPh>
    <rPh sb="18" eb="20">
      <t>コウジ</t>
    </rPh>
    <rPh sb="20" eb="22">
      <t>トウスウ</t>
    </rPh>
    <rPh sb="24" eb="25">
      <t>モト</t>
    </rPh>
    <rPh sb="26" eb="28">
      <t>ケイサン</t>
    </rPh>
    <phoneticPr fontId="2"/>
  </si>
  <si>
    <t>が補助金額（申請額）になります。</t>
    <rPh sb="1" eb="3">
      <t>ホジョ</t>
    </rPh>
    <rPh sb="3" eb="4">
      <t>キン</t>
    </rPh>
    <rPh sb="4" eb="5">
      <t>ガク</t>
    </rPh>
    <rPh sb="6" eb="9">
      <t>シンセイガク</t>
    </rPh>
    <phoneticPr fontId="2"/>
  </si>
  <si>
    <r>
      <t>注意）</t>
    </r>
    <r>
      <rPr>
        <sz val="11"/>
        <color theme="1"/>
        <rFont val="BIZ UDPゴシック"/>
        <family val="3"/>
        <charset val="128"/>
      </rPr>
      <t>Ⅰ～Ⅲ</t>
    </r>
    <r>
      <rPr>
        <sz val="11"/>
        <color theme="1"/>
        <rFont val="Yu Gothic"/>
        <family val="3"/>
        <charset val="128"/>
        <scheme val="minor"/>
      </rPr>
      <t>の工事が混在する場合は、該当する</t>
    </r>
    <r>
      <rPr>
        <sz val="11"/>
        <color theme="1"/>
        <rFont val="BIZ UDPゴシック"/>
        <family val="3"/>
        <charset val="128"/>
      </rPr>
      <t>Ⅰ、Ⅱ、Ⅲ</t>
    </r>
    <r>
      <rPr>
        <sz val="11"/>
        <color theme="1"/>
        <rFont val="Yu Gothic"/>
        <family val="3"/>
        <charset val="128"/>
        <scheme val="minor"/>
      </rPr>
      <t>の工事について、</t>
    </r>
    <r>
      <rPr>
        <u/>
        <sz val="11"/>
        <color theme="1"/>
        <rFont val="Yu Gothic"/>
        <family val="3"/>
        <charset val="128"/>
        <scheme val="minor"/>
      </rPr>
      <t>それぞれの総工事費が分かる見積書</t>
    </r>
    <r>
      <rPr>
        <sz val="11"/>
        <color theme="1"/>
        <rFont val="Yu Gothic"/>
        <family val="3"/>
        <charset val="128"/>
        <scheme val="minor"/>
      </rPr>
      <t>をご用意ください。</t>
    </r>
    <rPh sb="0" eb="2">
      <t>チュウイ</t>
    </rPh>
    <rPh sb="7" eb="9">
      <t>コウジ</t>
    </rPh>
    <rPh sb="10" eb="12">
      <t>コンザイ</t>
    </rPh>
    <rPh sb="14" eb="16">
      <t>バアイ</t>
    </rPh>
    <rPh sb="18" eb="20">
      <t>ガイトウ</t>
    </rPh>
    <rPh sb="28" eb="30">
      <t>コウジ</t>
    </rPh>
    <rPh sb="40" eb="44">
      <t>ソウコウジヒ</t>
    </rPh>
    <rPh sb="45" eb="46">
      <t>ワ</t>
    </rPh>
    <rPh sb="48" eb="51">
      <t>ミツモリショ</t>
    </rPh>
    <rPh sb="53" eb="55">
      <t>ヨウイ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</si>
</sst>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HGｺﾞｼｯｸE"/>
      <family val="3"/>
      <charset val="128"/>
    </font>
    <font>
      <sz val="11"/>
      <color theme="1"/>
      <name val="HGｺﾞｼｯｸE"/>
      <family val="3"/>
      <charset val="128"/>
    </font>
    <font>
      <sz val="18"/>
      <color theme="1"/>
      <name val="Yu Gothic"/>
      <family val="2"/>
      <scheme val="minor"/>
    </font>
    <font>
      <sz val="11"/>
      <color theme="1"/>
      <name val="BIZ UDP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38" fontId="0" fillId="0" borderId="1" xfId="1" applyFont="1" applyBorder="1" applyAlignme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38" fontId="0" fillId="0" borderId="1" xfId="0" applyNumberFormat="1" applyBorder="1"/>
    <xf numFmtId="0" fontId="0" fillId="2" borderId="5" xfId="0" applyFill="1" applyBorder="1"/>
    <xf numFmtId="0" fontId="0" fillId="2" borderId="11" xfId="0" applyFill="1" applyBorder="1"/>
    <xf numFmtId="0" fontId="0" fillId="0" borderId="0" xfId="0"/>
    <xf numFmtId="0" fontId="0" fillId="0" borderId="0" xfId="0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0" xfId="0" applyBorder="1"/>
    <xf numFmtId="0" fontId="0" fillId="0" borderId="17" xfId="0" applyBorder="1" applyAlignment="1">
      <alignment horizontal="center" vertical="center"/>
    </xf>
    <xf numFmtId="38" fontId="0" fillId="0" borderId="17" xfId="1" applyFont="1" applyBorder="1" applyAlignment="1"/>
    <xf numFmtId="0" fontId="0" fillId="0" borderId="0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38" fontId="0" fillId="0" borderId="17" xfId="1" applyFont="1" applyFill="1" applyBorder="1" applyAlignment="1">
      <alignment horizontal="right" vertical="center"/>
    </xf>
    <xf numFmtId="0" fontId="3" fillId="0" borderId="14" xfId="0" applyFont="1" applyBorder="1"/>
    <xf numFmtId="0" fontId="0" fillId="0" borderId="0" xfId="0" applyBorder="1" applyAlignment="1">
      <alignment horizontal="center"/>
    </xf>
    <xf numFmtId="0" fontId="0" fillId="0" borderId="13" xfId="0" applyBorder="1"/>
    <xf numFmtId="0" fontId="5" fillId="0" borderId="0" xfId="0" applyFont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/>
    <xf numFmtId="0" fontId="4" fillId="0" borderId="17" xfId="0" applyFont="1" applyBorder="1" applyAlignment="1"/>
    <xf numFmtId="0" fontId="7" fillId="0" borderId="0" xfId="0" applyFont="1" applyAlignment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38" fontId="0" fillId="3" borderId="1" xfId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3" fontId="0" fillId="0" borderId="0" xfId="0" applyNumberFormat="1" applyBorder="1"/>
    <xf numFmtId="0" fontId="0" fillId="0" borderId="0" xfId="0" applyBorder="1"/>
    <xf numFmtId="38" fontId="0" fillId="2" borderId="10" xfId="1" applyFont="1" applyFill="1" applyBorder="1" applyAlignment="1" applyProtection="1">
      <alignment horizontal="right"/>
      <protection locked="0"/>
    </xf>
    <xf numFmtId="38" fontId="0" fillId="2" borderId="12" xfId="1" applyFont="1" applyFill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47625</xdr:rowOff>
    </xdr:from>
    <xdr:to>
      <xdr:col>2</xdr:col>
      <xdr:colOff>600075</xdr:colOff>
      <xdr:row>9</xdr:row>
      <xdr:rowOff>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138E89A-457E-40F0-A17C-F00E1E766550}"/>
            </a:ext>
          </a:extLst>
        </xdr:cNvPr>
        <xdr:cNvGrpSpPr/>
      </xdr:nvGrpSpPr>
      <xdr:grpSpPr>
        <a:xfrm>
          <a:off x="85725" y="1666875"/>
          <a:ext cx="800100" cy="428626"/>
          <a:chOff x="10258425" y="1504949"/>
          <a:chExt cx="800100" cy="609602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1DB08678-5D45-44AD-AAA5-E057A16377FF}"/>
              </a:ext>
            </a:extLst>
          </xdr:cNvPr>
          <xdr:cNvSpPr txBox="1"/>
        </xdr:nvSpPr>
        <xdr:spPr>
          <a:xfrm>
            <a:off x="10258425" y="1504951"/>
            <a:ext cx="800100" cy="609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8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Ⅰ</a:t>
            </a:r>
            <a:endPara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73C7F352-F4D4-40F1-884A-99A4E800223D}"/>
              </a:ext>
            </a:extLst>
          </xdr:cNvPr>
          <xdr:cNvSpPr/>
        </xdr:nvSpPr>
        <xdr:spPr>
          <a:xfrm>
            <a:off x="10267950" y="1504949"/>
            <a:ext cx="396000" cy="563201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0</xdr:colOff>
      <xdr:row>7</xdr:row>
      <xdr:rowOff>38100</xdr:rowOff>
    </xdr:from>
    <xdr:to>
      <xdr:col>12</xdr:col>
      <xdr:colOff>609600</xdr:colOff>
      <xdr:row>9</xdr:row>
      <xdr:rowOff>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5279BCB-6B1C-4D72-9C3E-E7EE4BD3D4D2}"/>
            </a:ext>
          </a:extLst>
        </xdr:cNvPr>
        <xdr:cNvGrpSpPr/>
      </xdr:nvGrpSpPr>
      <xdr:grpSpPr>
        <a:xfrm>
          <a:off x="3419475" y="1657350"/>
          <a:ext cx="800100" cy="438151"/>
          <a:chOff x="10258425" y="1504949"/>
          <a:chExt cx="800100" cy="609602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EF097FD4-9C16-487E-BC46-060835509683}"/>
              </a:ext>
            </a:extLst>
          </xdr:cNvPr>
          <xdr:cNvSpPr txBox="1"/>
        </xdr:nvSpPr>
        <xdr:spPr>
          <a:xfrm>
            <a:off x="10258425" y="1504951"/>
            <a:ext cx="800100" cy="609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8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Ⅱ</a:t>
            </a:r>
            <a:endPara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7" name="楕円 6">
            <a:extLst>
              <a:ext uri="{FF2B5EF4-FFF2-40B4-BE49-F238E27FC236}">
                <a16:creationId xmlns:a16="http://schemas.microsoft.com/office/drawing/2014/main" id="{1CF9440B-5FE1-4F74-A6FD-912A955997E1}"/>
              </a:ext>
            </a:extLst>
          </xdr:cNvPr>
          <xdr:cNvSpPr/>
        </xdr:nvSpPr>
        <xdr:spPr>
          <a:xfrm>
            <a:off x="10267950" y="1504949"/>
            <a:ext cx="396000" cy="550957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20</xdr:col>
      <xdr:colOff>85725</xdr:colOff>
      <xdr:row>7</xdr:row>
      <xdr:rowOff>38100</xdr:rowOff>
    </xdr:from>
    <xdr:to>
      <xdr:col>22</xdr:col>
      <xdr:colOff>600075</xdr:colOff>
      <xdr:row>9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AD3CF6-1ABF-41E3-8102-1A8F8D0452ED}"/>
            </a:ext>
          </a:extLst>
        </xdr:cNvPr>
        <xdr:cNvGrpSpPr/>
      </xdr:nvGrpSpPr>
      <xdr:grpSpPr>
        <a:xfrm>
          <a:off x="6734175" y="1657350"/>
          <a:ext cx="800100" cy="438151"/>
          <a:chOff x="10258425" y="1504949"/>
          <a:chExt cx="800100" cy="609602"/>
        </a:xfrm>
      </xdr:grpSpPr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24331731-E8EC-40CE-87E9-53E256CC27D0}"/>
              </a:ext>
            </a:extLst>
          </xdr:cNvPr>
          <xdr:cNvSpPr txBox="1"/>
        </xdr:nvSpPr>
        <xdr:spPr>
          <a:xfrm>
            <a:off x="10258425" y="1504951"/>
            <a:ext cx="800100" cy="609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8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Ⅲ</a:t>
            </a:r>
            <a:endPara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759F5D64-80BA-421C-A2F9-0ED3A7A657C7}"/>
              </a:ext>
            </a:extLst>
          </xdr:cNvPr>
          <xdr:cNvSpPr/>
        </xdr:nvSpPr>
        <xdr:spPr>
          <a:xfrm>
            <a:off x="10267950" y="1504949"/>
            <a:ext cx="396000" cy="550957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F3898-26BE-4BCA-9D22-0A0B268C2D2A}">
  <dimension ref="A1:AC28"/>
  <sheetViews>
    <sheetView tabSelected="1" topLeftCell="A7" zoomScaleNormal="100" workbookViewId="0">
      <selection activeCell="H25" sqref="H25:H26"/>
    </sheetView>
  </sheetViews>
  <sheetFormatPr defaultRowHeight="18.75"/>
  <cols>
    <col min="1" max="1" width="1.25" style="14" customWidth="1"/>
    <col min="2" max="2" width="2.5" style="14" customWidth="1"/>
    <col min="3" max="3" width="9" style="14"/>
    <col min="4" max="7" width="4.375" style="14" customWidth="1"/>
    <col min="8" max="8" width="9" style="14"/>
    <col min="9" max="9" width="1.25" style="14" customWidth="1"/>
    <col min="10" max="10" width="3.125" style="14" customWidth="1"/>
    <col min="11" max="11" width="1.25" style="14" customWidth="1"/>
    <col min="12" max="12" width="2.5" style="14" customWidth="1"/>
    <col min="13" max="13" width="9" style="14"/>
    <col min="14" max="17" width="4.375" style="14" customWidth="1"/>
    <col min="18" max="18" width="9" style="14"/>
    <col min="19" max="19" width="1.25" style="14" customWidth="1"/>
    <col min="20" max="20" width="3.125" style="14" customWidth="1"/>
    <col min="21" max="21" width="1.25" style="14" customWidth="1"/>
    <col min="22" max="22" width="2.5" style="14" customWidth="1"/>
    <col min="23" max="23" width="9" style="14"/>
    <col min="24" max="24" width="4.375" style="14" customWidth="1"/>
    <col min="25" max="25" width="4.625" style="14" customWidth="1"/>
    <col min="26" max="27" width="4.375" style="14" customWidth="1"/>
    <col min="28" max="28" width="9" style="14"/>
    <col min="29" max="29" width="1.25" style="14" customWidth="1"/>
    <col min="30" max="16384" width="9" style="14"/>
  </cols>
  <sheetData>
    <row r="1" spans="1:29" s="15" customFormat="1" ht="30">
      <c r="B1" s="33" t="s">
        <v>48</v>
      </c>
    </row>
    <row r="2" spans="1:29" s="15" customFormat="1">
      <c r="X2" s="65" t="s">
        <v>41</v>
      </c>
      <c r="Y2" s="65"/>
      <c r="Z2" s="65"/>
      <c r="AA2" s="65"/>
      <c r="AB2" s="65"/>
    </row>
    <row r="3" spans="1:29" s="15" customFormat="1">
      <c r="C3" s="45" t="s">
        <v>39</v>
      </c>
      <c r="D3" s="46"/>
      <c r="E3" s="15" t="s">
        <v>38</v>
      </c>
      <c r="F3" s="40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7" t="s">
        <v>40</v>
      </c>
      <c r="S3" s="48"/>
      <c r="T3" s="15" t="s">
        <v>50</v>
      </c>
    </row>
    <row r="4" spans="1:29" s="15" customFormat="1">
      <c r="C4" s="38" t="s">
        <v>49</v>
      </c>
      <c r="D4" s="39"/>
      <c r="G4" s="40"/>
      <c r="H4" s="40"/>
    </row>
    <row r="5" spans="1:29" s="15" customFormat="1">
      <c r="C5" s="38" t="s">
        <v>51</v>
      </c>
      <c r="D5" s="39"/>
      <c r="G5" s="40"/>
      <c r="H5" s="40"/>
    </row>
    <row r="6" spans="1:29" s="15" customFormat="1" ht="15" customHeight="1" thickBot="1"/>
    <row r="7" spans="1:29" s="15" customFormat="1" ht="7.5" customHeight="1" thickTop="1">
      <c r="A7" s="32"/>
      <c r="B7" s="30"/>
      <c r="C7" s="16"/>
      <c r="D7" s="16"/>
      <c r="E7" s="16"/>
      <c r="F7" s="16"/>
      <c r="G7" s="16"/>
      <c r="H7" s="16"/>
      <c r="I7" s="17"/>
      <c r="K7" s="32"/>
      <c r="L7" s="30"/>
      <c r="M7" s="16"/>
      <c r="N7" s="16"/>
      <c r="O7" s="16"/>
      <c r="P7" s="16"/>
      <c r="Q7" s="16"/>
      <c r="R7" s="16"/>
      <c r="S7" s="17"/>
      <c r="U7" s="32"/>
      <c r="V7" s="30"/>
      <c r="W7" s="16"/>
      <c r="X7" s="16"/>
      <c r="Y7" s="16"/>
      <c r="Z7" s="16"/>
      <c r="AA7" s="16"/>
      <c r="AB7" s="16"/>
      <c r="AC7" s="17"/>
    </row>
    <row r="8" spans="1:29" s="15" customFormat="1">
      <c r="A8" s="18"/>
      <c r="B8" s="66" t="s">
        <v>44</v>
      </c>
      <c r="C8" s="66"/>
      <c r="D8" s="66"/>
      <c r="E8" s="66"/>
      <c r="F8" s="66"/>
      <c r="G8" s="66"/>
      <c r="H8" s="66"/>
      <c r="I8" s="35"/>
      <c r="K8" s="34"/>
      <c r="L8" s="66" t="s">
        <v>43</v>
      </c>
      <c r="M8" s="66"/>
      <c r="N8" s="66"/>
      <c r="O8" s="66"/>
      <c r="P8" s="66"/>
      <c r="Q8" s="66"/>
      <c r="R8" s="66"/>
      <c r="S8" s="35"/>
      <c r="U8" s="36"/>
      <c r="V8" s="67" t="s">
        <v>42</v>
      </c>
      <c r="W8" s="67"/>
      <c r="X8" s="67"/>
      <c r="Y8" s="67"/>
      <c r="Z8" s="67"/>
      <c r="AA8" s="67"/>
      <c r="AB8" s="67"/>
      <c r="AC8" s="37"/>
    </row>
    <row r="9" spans="1:29" s="15" customFormat="1">
      <c r="A9" s="34"/>
      <c r="B9" s="66"/>
      <c r="C9" s="66"/>
      <c r="D9" s="66"/>
      <c r="E9" s="66"/>
      <c r="F9" s="66"/>
      <c r="G9" s="66"/>
      <c r="H9" s="66"/>
      <c r="I9" s="35"/>
      <c r="K9" s="34"/>
      <c r="L9" s="66"/>
      <c r="M9" s="66"/>
      <c r="N9" s="66"/>
      <c r="O9" s="66"/>
      <c r="P9" s="66"/>
      <c r="Q9" s="66"/>
      <c r="R9" s="66"/>
      <c r="S9" s="35"/>
      <c r="U9" s="34"/>
      <c r="V9" s="67"/>
      <c r="W9" s="67"/>
      <c r="X9" s="67"/>
      <c r="Y9" s="67"/>
      <c r="Z9" s="67"/>
      <c r="AA9" s="67"/>
      <c r="AB9" s="67"/>
      <c r="AC9" s="35"/>
    </row>
    <row r="10" spans="1:29" s="15" customFormat="1" ht="15" customHeight="1">
      <c r="A10" s="18"/>
      <c r="B10" s="21"/>
      <c r="C10" s="21"/>
      <c r="D10" s="21"/>
      <c r="E10" s="21"/>
      <c r="F10" s="21"/>
      <c r="G10" s="21"/>
      <c r="H10" s="21"/>
      <c r="I10" s="20"/>
      <c r="K10" s="18"/>
      <c r="L10" s="21"/>
      <c r="M10" s="21"/>
      <c r="N10" s="21"/>
      <c r="O10" s="21"/>
      <c r="P10" s="21"/>
      <c r="Q10" s="21"/>
      <c r="R10" s="21"/>
      <c r="S10" s="20"/>
      <c r="U10" s="18"/>
      <c r="V10" s="21"/>
      <c r="W10" s="21"/>
      <c r="X10" s="21"/>
      <c r="Y10" s="21"/>
      <c r="Z10" s="21"/>
      <c r="AA10" s="21"/>
      <c r="AB10" s="21"/>
      <c r="AC10" s="20"/>
    </row>
    <row r="11" spans="1:29">
      <c r="A11" s="18"/>
      <c r="B11" s="31" t="s">
        <v>8</v>
      </c>
      <c r="C11" s="19" t="s">
        <v>0</v>
      </c>
      <c r="D11" s="68">
        <v>30000</v>
      </c>
      <c r="E11" s="68"/>
      <c r="F11" s="19" t="s">
        <v>1</v>
      </c>
      <c r="G11" s="19"/>
      <c r="H11" s="19"/>
      <c r="I11" s="20"/>
      <c r="K11" s="18"/>
      <c r="L11" s="31" t="s">
        <v>15</v>
      </c>
      <c r="M11" s="19" t="s">
        <v>0</v>
      </c>
      <c r="N11" s="68">
        <v>70000</v>
      </c>
      <c r="O11" s="68"/>
      <c r="P11" s="19" t="s">
        <v>1</v>
      </c>
      <c r="Q11" s="19"/>
      <c r="R11" s="19"/>
      <c r="S11" s="20"/>
      <c r="U11" s="18"/>
      <c r="V11" s="31" t="s">
        <v>26</v>
      </c>
      <c r="W11" s="19" t="s">
        <v>0</v>
      </c>
      <c r="X11" s="68">
        <v>25000</v>
      </c>
      <c r="Y11" s="68"/>
      <c r="Z11" s="19" t="s">
        <v>1</v>
      </c>
      <c r="AA11" s="19"/>
      <c r="AB11" s="19"/>
      <c r="AC11" s="20"/>
    </row>
    <row r="12" spans="1:29">
      <c r="A12" s="18"/>
      <c r="B12" s="31" t="s">
        <v>9</v>
      </c>
      <c r="C12" s="19" t="s">
        <v>2</v>
      </c>
      <c r="D12" s="69">
        <v>90</v>
      </c>
      <c r="E12" s="69"/>
      <c r="F12" s="19" t="s">
        <v>3</v>
      </c>
      <c r="G12" s="19"/>
      <c r="H12" s="19"/>
      <c r="I12" s="20"/>
      <c r="K12" s="18"/>
      <c r="L12" s="31" t="s">
        <v>20</v>
      </c>
      <c r="M12" s="19" t="s">
        <v>2</v>
      </c>
      <c r="N12" s="69">
        <v>90</v>
      </c>
      <c r="O12" s="69"/>
      <c r="P12" s="19" t="s">
        <v>3</v>
      </c>
      <c r="Q12" s="19"/>
      <c r="R12" s="19"/>
      <c r="S12" s="20"/>
      <c r="U12" s="18"/>
      <c r="V12" s="31" t="s">
        <v>27</v>
      </c>
      <c r="W12" s="19" t="s">
        <v>2</v>
      </c>
      <c r="X12" s="69">
        <v>90</v>
      </c>
      <c r="Y12" s="69"/>
      <c r="Z12" s="19" t="s">
        <v>3</v>
      </c>
      <c r="AA12" s="19"/>
      <c r="AB12" s="19"/>
      <c r="AC12" s="20"/>
    </row>
    <row r="13" spans="1:29" ht="15" customHeight="1">
      <c r="A13" s="18"/>
      <c r="B13" s="31"/>
      <c r="C13" s="19"/>
      <c r="D13" s="19"/>
      <c r="E13" s="19"/>
      <c r="F13" s="19"/>
      <c r="G13" s="19"/>
      <c r="H13" s="19"/>
      <c r="I13" s="20"/>
      <c r="K13" s="18"/>
      <c r="L13" s="31"/>
      <c r="M13" s="19"/>
      <c r="N13" s="19"/>
      <c r="O13" s="19"/>
      <c r="P13" s="19"/>
      <c r="Q13" s="19"/>
      <c r="R13" s="19"/>
      <c r="S13" s="20"/>
      <c r="U13" s="18"/>
      <c r="V13" s="31"/>
      <c r="W13" s="19"/>
      <c r="X13" s="19"/>
      <c r="Y13" s="19"/>
      <c r="Z13" s="19"/>
      <c r="AA13" s="19"/>
      <c r="AB13" s="19"/>
      <c r="AC13" s="20"/>
    </row>
    <row r="14" spans="1:29">
      <c r="A14" s="18"/>
      <c r="B14" s="31" t="s">
        <v>10</v>
      </c>
      <c r="C14" s="2" t="s">
        <v>4</v>
      </c>
      <c r="D14" s="70"/>
      <c r="E14" s="71"/>
      <c r="F14" s="12" t="s">
        <v>5</v>
      </c>
      <c r="G14" s="19"/>
      <c r="H14" s="19"/>
      <c r="I14" s="20"/>
      <c r="K14" s="18"/>
      <c r="L14" s="31" t="s">
        <v>21</v>
      </c>
      <c r="M14" s="2" t="s">
        <v>4</v>
      </c>
      <c r="N14" s="70"/>
      <c r="O14" s="71"/>
      <c r="P14" s="12" t="s">
        <v>5</v>
      </c>
      <c r="Q14" s="19"/>
      <c r="R14" s="19"/>
      <c r="S14" s="20"/>
      <c r="U14" s="18"/>
      <c r="V14" s="31" t="s">
        <v>28</v>
      </c>
      <c r="W14" s="2" t="s">
        <v>4</v>
      </c>
      <c r="X14" s="70"/>
      <c r="Y14" s="71"/>
      <c r="Z14" s="12" t="s">
        <v>5</v>
      </c>
      <c r="AA14" s="19"/>
      <c r="AB14" s="19"/>
      <c r="AC14" s="20"/>
    </row>
    <row r="15" spans="1:29">
      <c r="A15" s="18"/>
      <c r="B15" s="31" t="s">
        <v>11</v>
      </c>
      <c r="C15" s="2" t="s">
        <v>6</v>
      </c>
      <c r="D15" s="57"/>
      <c r="E15" s="58"/>
      <c r="F15" s="13" t="s">
        <v>19</v>
      </c>
      <c r="G15" s="19"/>
      <c r="H15" s="19"/>
      <c r="I15" s="20"/>
      <c r="K15" s="18"/>
      <c r="L15" s="31" t="s">
        <v>22</v>
      </c>
      <c r="M15" s="2" t="s">
        <v>6</v>
      </c>
      <c r="N15" s="57"/>
      <c r="O15" s="58"/>
      <c r="P15" s="13" t="s">
        <v>19</v>
      </c>
      <c r="Q15" s="19"/>
      <c r="R15" s="19"/>
      <c r="S15" s="20"/>
      <c r="U15" s="18"/>
      <c r="V15" s="31" t="s">
        <v>29</v>
      </c>
      <c r="W15" s="2" t="s">
        <v>6</v>
      </c>
      <c r="X15" s="57"/>
      <c r="Y15" s="58"/>
      <c r="Z15" s="13" t="s">
        <v>19</v>
      </c>
      <c r="AA15" s="19"/>
      <c r="AB15" s="19"/>
      <c r="AC15" s="20"/>
    </row>
    <row r="16" spans="1:29" ht="15" customHeight="1">
      <c r="A16" s="18"/>
      <c r="B16" s="19"/>
      <c r="C16" s="19"/>
      <c r="D16" s="19"/>
      <c r="E16" s="19"/>
      <c r="F16" s="19"/>
      <c r="G16" s="19"/>
      <c r="H16" s="19"/>
      <c r="I16" s="20"/>
      <c r="K16" s="18"/>
      <c r="L16" s="19"/>
      <c r="M16" s="19"/>
      <c r="N16" s="19"/>
      <c r="O16" s="19"/>
      <c r="P16" s="19"/>
      <c r="Q16" s="19"/>
      <c r="R16" s="19"/>
      <c r="S16" s="20"/>
      <c r="U16" s="18"/>
      <c r="V16" s="19"/>
      <c r="W16" s="19"/>
      <c r="X16" s="19"/>
      <c r="Y16" s="19"/>
      <c r="Z16" s="19"/>
      <c r="AA16" s="19"/>
      <c r="AB16" s="19"/>
      <c r="AC16" s="20"/>
    </row>
    <row r="17" spans="1:29">
      <c r="A17" s="18"/>
      <c r="B17" s="19"/>
      <c r="C17" s="3" t="s">
        <v>10</v>
      </c>
      <c r="D17" s="51" t="s">
        <v>12</v>
      </c>
      <c r="E17" s="53" t="s">
        <v>9</v>
      </c>
      <c r="F17" s="54"/>
      <c r="G17" s="51" t="s">
        <v>14</v>
      </c>
      <c r="H17" s="51" t="s">
        <v>16</v>
      </c>
      <c r="I17" s="22"/>
      <c r="K17" s="18"/>
      <c r="L17" s="19"/>
      <c r="M17" s="3" t="s">
        <v>21</v>
      </c>
      <c r="N17" s="51" t="s">
        <v>12</v>
      </c>
      <c r="O17" s="53" t="s">
        <v>20</v>
      </c>
      <c r="P17" s="54"/>
      <c r="Q17" s="51" t="s">
        <v>14</v>
      </c>
      <c r="R17" s="51" t="s">
        <v>23</v>
      </c>
      <c r="S17" s="22"/>
      <c r="U17" s="18"/>
      <c r="V17" s="19"/>
      <c r="W17" s="3" t="s">
        <v>28</v>
      </c>
      <c r="X17" s="51" t="s">
        <v>12</v>
      </c>
      <c r="Y17" s="53" t="s">
        <v>27</v>
      </c>
      <c r="Z17" s="54"/>
      <c r="AA17" s="51" t="s">
        <v>14</v>
      </c>
      <c r="AB17" s="51" t="s">
        <v>30</v>
      </c>
      <c r="AC17" s="20"/>
    </row>
    <row r="18" spans="1:29">
      <c r="A18" s="18"/>
      <c r="B18" s="19"/>
      <c r="C18" s="4" t="s">
        <v>4</v>
      </c>
      <c r="D18" s="52"/>
      <c r="E18" s="55" t="s">
        <v>2</v>
      </c>
      <c r="F18" s="56"/>
      <c r="G18" s="52"/>
      <c r="H18" s="52"/>
      <c r="I18" s="22"/>
      <c r="K18" s="18"/>
      <c r="L18" s="19"/>
      <c r="M18" s="4" t="s">
        <v>4</v>
      </c>
      <c r="N18" s="52"/>
      <c r="O18" s="55" t="s">
        <v>2</v>
      </c>
      <c r="P18" s="56"/>
      <c r="Q18" s="52"/>
      <c r="R18" s="52"/>
      <c r="S18" s="22"/>
      <c r="U18" s="18"/>
      <c r="V18" s="19"/>
      <c r="W18" s="4" t="s">
        <v>4</v>
      </c>
      <c r="X18" s="52"/>
      <c r="Y18" s="55" t="s">
        <v>2</v>
      </c>
      <c r="Z18" s="56"/>
      <c r="AA18" s="52"/>
      <c r="AB18" s="52"/>
      <c r="AC18" s="20"/>
    </row>
    <row r="19" spans="1:29">
      <c r="A19" s="18"/>
      <c r="B19" s="19"/>
      <c r="C19" s="11">
        <f>D14</f>
        <v>0</v>
      </c>
      <c r="D19" s="8" t="s">
        <v>12</v>
      </c>
      <c r="E19" s="9">
        <f>D12</f>
        <v>90</v>
      </c>
      <c r="F19" s="10" t="s">
        <v>13</v>
      </c>
      <c r="G19" s="8" t="s">
        <v>14</v>
      </c>
      <c r="H19" s="1">
        <f>ROUNDDOWN(C19*E19/100,-3)</f>
        <v>0</v>
      </c>
      <c r="I19" s="23"/>
      <c r="K19" s="18"/>
      <c r="L19" s="19"/>
      <c r="M19" s="11">
        <f>N14</f>
        <v>0</v>
      </c>
      <c r="N19" s="8" t="s">
        <v>12</v>
      </c>
      <c r="O19" s="9">
        <f>N12</f>
        <v>90</v>
      </c>
      <c r="P19" s="10" t="s">
        <v>13</v>
      </c>
      <c r="Q19" s="8" t="s">
        <v>14</v>
      </c>
      <c r="R19" s="1">
        <f>ROUNDDOWN(M19*O19/100,-3)</f>
        <v>0</v>
      </c>
      <c r="S19" s="23"/>
      <c r="U19" s="18"/>
      <c r="V19" s="19"/>
      <c r="W19" s="11">
        <f>X14</f>
        <v>0</v>
      </c>
      <c r="X19" s="8" t="s">
        <v>12</v>
      </c>
      <c r="Y19" s="9">
        <f>X12</f>
        <v>90</v>
      </c>
      <c r="Z19" s="10" t="s">
        <v>13</v>
      </c>
      <c r="AA19" s="8" t="s">
        <v>14</v>
      </c>
      <c r="AB19" s="1">
        <f>ROUNDDOWN(W19*Y19/100,-3)</f>
        <v>0</v>
      </c>
      <c r="AC19" s="20"/>
    </row>
    <row r="20" spans="1:29">
      <c r="A20" s="18"/>
      <c r="B20" s="19"/>
      <c r="C20" s="19"/>
      <c r="D20" s="19"/>
      <c r="E20" s="19"/>
      <c r="F20" s="19"/>
      <c r="G20" s="19"/>
      <c r="H20" s="24" t="s">
        <v>35</v>
      </c>
      <c r="I20" s="25"/>
      <c r="K20" s="18"/>
      <c r="L20" s="19"/>
      <c r="M20" s="19"/>
      <c r="N20" s="19"/>
      <c r="O20" s="19"/>
      <c r="P20" s="19"/>
      <c r="Q20" s="19"/>
      <c r="R20" s="24" t="s">
        <v>36</v>
      </c>
      <c r="S20" s="25"/>
      <c r="U20" s="18"/>
      <c r="V20" s="19"/>
      <c r="W20" s="19"/>
      <c r="X20" s="19"/>
      <c r="Y20" s="19"/>
      <c r="Z20" s="19"/>
      <c r="AA20" s="19"/>
      <c r="AB20" s="24" t="s">
        <v>37</v>
      </c>
      <c r="AC20" s="20"/>
    </row>
    <row r="21" spans="1:29">
      <c r="A21" s="18"/>
      <c r="B21" s="19"/>
      <c r="C21" s="5" t="s">
        <v>8</v>
      </c>
      <c r="D21" s="51" t="s">
        <v>12</v>
      </c>
      <c r="E21" s="53" t="s">
        <v>11</v>
      </c>
      <c r="F21" s="54"/>
      <c r="G21" s="43" t="s">
        <v>14</v>
      </c>
      <c r="H21" s="51" t="s">
        <v>17</v>
      </c>
      <c r="I21" s="22"/>
      <c r="K21" s="18"/>
      <c r="L21" s="19"/>
      <c r="M21" s="5" t="s">
        <v>15</v>
      </c>
      <c r="N21" s="51" t="s">
        <v>12</v>
      </c>
      <c r="O21" s="53" t="s">
        <v>22</v>
      </c>
      <c r="P21" s="54"/>
      <c r="Q21" s="43" t="s">
        <v>14</v>
      </c>
      <c r="R21" s="51" t="s">
        <v>24</v>
      </c>
      <c r="S21" s="22"/>
      <c r="U21" s="18"/>
      <c r="V21" s="19"/>
      <c r="W21" s="5" t="s">
        <v>26</v>
      </c>
      <c r="X21" s="51" t="s">
        <v>12</v>
      </c>
      <c r="Y21" s="53" t="s">
        <v>29</v>
      </c>
      <c r="Z21" s="54"/>
      <c r="AA21" s="43" t="s">
        <v>14</v>
      </c>
      <c r="AB21" s="51" t="s">
        <v>31</v>
      </c>
      <c r="AC21" s="20"/>
    </row>
    <row r="22" spans="1:29">
      <c r="A22" s="18"/>
      <c r="B22" s="19"/>
      <c r="C22" s="6" t="s">
        <v>32</v>
      </c>
      <c r="D22" s="52"/>
      <c r="E22" s="55" t="s">
        <v>6</v>
      </c>
      <c r="F22" s="56"/>
      <c r="G22" s="49"/>
      <c r="H22" s="52"/>
      <c r="I22" s="22"/>
      <c r="K22" s="18"/>
      <c r="L22" s="19"/>
      <c r="M22" s="6" t="s">
        <v>32</v>
      </c>
      <c r="N22" s="52"/>
      <c r="O22" s="55" t="s">
        <v>6</v>
      </c>
      <c r="P22" s="56"/>
      <c r="Q22" s="49"/>
      <c r="R22" s="52"/>
      <c r="S22" s="22"/>
      <c r="U22" s="18"/>
      <c r="V22" s="19"/>
      <c r="W22" s="6" t="s">
        <v>32</v>
      </c>
      <c r="X22" s="52"/>
      <c r="Y22" s="55" t="s">
        <v>6</v>
      </c>
      <c r="Z22" s="56"/>
      <c r="AA22" s="49"/>
      <c r="AB22" s="52"/>
      <c r="AC22" s="20"/>
    </row>
    <row r="23" spans="1:29">
      <c r="A23" s="18"/>
      <c r="B23" s="19"/>
      <c r="C23" s="7">
        <f>D11</f>
        <v>30000</v>
      </c>
      <c r="D23" s="8" t="s">
        <v>12</v>
      </c>
      <c r="E23" s="9">
        <f>D15</f>
        <v>0</v>
      </c>
      <c r="F23" s="10" t="s">
        <v>7</v>
      </c>
      <c r="G23" s="8" t="s">
        <v>14</v>
      </c>
      <c r="H23" s="1">
        <f>C23*E23</f>
        <v>0</v>
      </c>
      <c r="I23" s="23"/>
      <c r="K23" s="18"/>
      <c r="L23" s="19"/>
      <c r="M23" s="7">
        <f>N11</f>
        <v>70000</v>
      </c>
      <c r="N23" s="8" t="s">
        <v>12</v>
      </c>
      <c r="O23" s="9">
        <f>N15</f>
        <v>0</v>
      </c>
      <c r="P23" s="10" t="s">
        <v>7</v>
      </c>
      <c r="Q23" s="8" t="s">
        <v>14</v>
      </c>
      <c r="R23" s="1">
        <f>M23*O23</f>
        <v>0</v>
      </c>
      <c r="S23" s="23"/>
      <c r="U23" s="18"/>
      <c r="V23" s="19"/>
      <c r="W23" s="7">
        <f>X11</f>
        <v>25000</v>
      </c>
      <c r="X23" s="8" t="s">
        <v>12</v>
      </c>
      <c r="Y23" s="9">
        <f>X15</f>
        <v>0</v>
      </c>
      <c r="Z23" s="10" t="s">
        <v>7</v>
      </c>
      <c r="AA23" s="8" t="s">
        <v>14</v>
      </c>
      <c r="AB23" s="1">
        <f>W23*Y23</f>
        <v>0</v>
      </c>
      <c r="AC23" s="20"/>
    </row>
    <row r="24" spans="1:29" ht="15" customHeight="1">
      <c r="A24" s="18"/>
      <c r="B24" s="19"/>
      <c r="C24" s="19"/>
      <c r="D24" s="19"/>
      <c r="E24" s="19"/>
      <c r="F24" s="19"/>
      <c r="G24" s="19"/>
      <c r="H24" s="19"/>
      <c r="I24" s="20"/>
      <c r="K24" s="18"/>
      <c r="L24" s="19"/>
      <c r="M24" s="19"/>
      <c r="N24" s="19"/>
      <c r="O24" s="19"/>
      <c r="P24" s="19"/>
      <c r="Q24" s="19"/>
      <c r="R24" s="19"/>
      <c r="S24" s="20"/>
      <c r="U24" s="18"/>
      <c r="V24" s="19"/>
      <c r="W24" s="19"/>
      <c r="X24" s="19"/>
      <c r="Y24" s="19"/>
      <c r="Z24" s="19"/>
      <c r="AA24" s="19"/>
      <c r="AB24" s="19"/>
      <c r="AC24" s="20"/>
    </row>
    <row r="25" spans="1:29">
      <c r="A25" s="18"/>
      <c r="B25" s="19"/>
      <c r="C25" s="59" t="s">
        <v>45</v>
      </c>
      <c r="D25" s="60"/>
      <c r="E25" s="44"/>
      <c r="F25" s="43" t="s">
        <v>18</v>
      </c>
      <c r="G25" s="44"/>
      <c r="H25" s="42">
        <f>IF(H19&lt;H23,H19,H23)</f>
        <v>0</v>
      </c>
      <c r="I25" s="29"/>
      <c r="K25" s="18"/>
      <c r="L25" s="19"/>
      <c r="M25" s="59" t="s">
        <v>46</v>
      </c>
      <c r="N25" s="60"/>
      <c r="O25" s="44"/>
      <c r="P25" s="43" t="s">
        <v>18</v>
      </c>
      <c r="Q25" s="44"/>
      <c r="R25" s="42">
        <f>IF(R19&lt;R23,R19,R23)</f>
        <v>0</v>
      </c>
      <c r="S25" s="29"/>
      <c r="U25" s="18"/>
      <c r="V25" s="19"/>
      <c r="W25" s="62" t="s">
        <v>47</v>
      </c>
      <c r="X25" s="63"/>
      <c r="Y25" s="54"/>
      <c r="Z25" s="43" t="s">
        <v>18</v>
      </c>
      <c r="AA25" s="44"/>
      <c r="AB25" s="42">
        <f>IF(AB19&lt;AB23,AB19,AB23)</f>
        <v>0</v>
      </c>
      <c r="AC25" s="20"/>
    </row>
    <row r="26" spans="1:29">
      <c r="A26" s="18"/>
      <c r="B26" s="19"/>
      <c r="C26" s="49"/>
      <c r="D26" s="61"/>
      <c r="E26" s="50"/>
      <c r="F26" s="49" t="s">
        <v>25</v>
      </c>
      <c r="G26" s="50"/>
      <c r="H26" s="42"/>
      <c r="I26" s="29"/>
      <c r="K26" s="18"/>
      <c r="L26" s="19"/>
      <c r="M26" s="49"/>
      <c r="N26" s="61"/>
      <c r="O26" s="50"/>
      <c r="P26" s="49" t="s">
        <v>33</v>
      </c>
      <c r="Q26" s="50"/>
      <c r="R26" s="42"/>
      <c r="S26" s="29"/>
      <c r="U26" s="18"/>
      <c r="V26" s="19"/>
      <c r="W26" s="55"/>
      <c r="X26" s="64"/>
      <c r="Y26" s="56"/>
      <c r="Z26" s="49" t="s">
        <v>34</v>
      </c>
      <c r="AA26" s="50"/>
      <c r="AB26" s="42"/>
      <c r="AC26" s="20"/>
    </row>
    <row r="27" spans="1:29" ht="7.5" customHeight="1" thickBot="1">
      <c r="A27" s="26"/>
      <c r="B27" s="27"/>
      <c r="C27" s="27"/>
      <c r="D27" s="27"/>
      <c r="E27" s="27"/>
      <c r="F27" s="27"/>
      <c r="G27" s="27"/>
      <c r="H27" s="27"/>
      <c r="I27" s="28"/>
      <c r="K27" s="26"/>
      <c r="L27" s="27"/>
      <c r="M27" s="27"/>
      <c r="N27" s="27"/>
      <c r="O27" s="27"/>
      <c r="P27" s="27"/>
      <c r="Q27" s="27"/>
      <c r="R27" s="27"/>
      <c r="S27" s="28"/>
      <c r="U27" s="26"/>
      <c r="V27" s="27"/>
      <c r="W27" s="27"/>
      <c r="X27" s="27"/>
      <c r="Y27" s="27"/>
      <c r="Z27" s="27"/>
      <c r="AA27" s="27"/>
      <c r="AB27" s="27"/>
      <c r="AC27" s="28"/>
    </row>
    <row r="28" spans="1:29" ht="19.5" thickTop="1"/>
  </sheetData>
  <sheetProtection algorithmName="SHA-512" hashValue="D2cWyBWS7ZHrAIKzI/kCDBwadCbb48OOdc9W2D/jRFJ4ZB1LTlXz1NGkz7EH7QF4aPnAbusHhm3oFaJ/7hRo9w==" saltValue="DwEavJBjTB2a7QWxkDRkmQ==" spinCount="100000" sheet="1" objects="1" scenarios="1"/>
  <mergeCells count="60">
    <mergeCell ref="C25:E26"/>
    <mergeCell ref="M25:O26"/>
    <mergeCell ref="W25:Y26"/>
    <mergeCell ref="X2:AB2"/>
    <mergeCell ref="B8:H9"/>
    <mergeCell ref="L8:R9"/>
    <mergeCell ref="V8:AB9"/>
    <mergeCell ref="D11:E11"/>
    <mergeCell ref="N11:O11"/>
    <mergeCell ref="X11:Y11"/>
    <mergeCell ref="D12:E12"/>
    <mergeCell ref="N12:O12"/>
    <mergeCell ref="X12:Y12"/>
    <mergeCell ref="D14:E14"/>
    <mergeCell ref="N14:O14"/>
    <mergeCell ref="X14:Y14"/>
    <mergeCell ref="D15:E15"/>
    <mergeCell ref="N15:O15"/>
    <mergeCell ref="X15:Y15"/>
    <mergeCell ref="AB17:AB18"/>
    <mergeCell ref="Y18:Z18"/>
    <mergeCell ref="D17:D18"/>
    <mergeCell ref="E17:F17"/>
    <mergeCell ref="G17:G18"/>
    <mergeCell ref="H17:H18"/>
    <mergeCell ref="N17:N18"/>
    <mergeCell ref="O17:P17"/>
    <mergeCell ref="E18:F18"/>
    <mergeCell ref="O18:P18"/>
    <mergeCell ref="Q17:Q18"/>
    <mergeCell ref="R17:R18"/>
    <mergeCell ref="X17:X18"/>
    <mergeCell ref="AA17:AA18"/>
    <mergeCell ref="D21:D22"/>
    <mergeCell ref="E21:F21"/>
    <mergeCell ref="G21:G22"/>
    <mergeCell ref="H21:H22"/>
    <mergeCell ref="N21:N22"/>
    <mergeCell ref="E22:F22"/>
    <mergeCell ref="O22:P22"/>
    <mergeCell ref="F25:G25"/>
    <mergeCell ref="H25:H26"/>
    <mergeCell ref="P25:Q25"/>
    <mergeCell ref="Y17:Z17"/>
    <mergeCell ref="R25:R26"/>
    <mergeCell ref="Z25:AA25"/>
    <mergeCell ref="C3:D3"/>
    <mergeCell ref="R3:S3"/>
    <mergeCell ref="AB25:AB26"/>
    <mergeCell ref="F26:G26"/>
    <mergeCell ref="P26:Q26"/>
    <mergeCell ref="Z26:AA26"/>
    <mergeCell ref="Q21:Q22"/>
    <mergeCell ref="R21:R22"/>
    <mergeCell ref="X21:X22"/>
    <mergeCell ref="Y21:Z21"/>
    <mergeCell ref="AA21:AA22"/>
    <mergeCell ref="AB21:AB22"/>
    <mergeCell ref="Y22:Z22"/>
    <mergeCell ref="O21:P21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３種類 (自動計算)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2025-03-30T12:43:27Z</dcterms:modified>
</cp:coreProperties>
</file>