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観光課$\個別\DAS06206\デスクトップ\"/>
    </mc:Choice>
  </mc:AlternateContent>
  <xr:revisionPtr revIDLastSave="0" documentId="13_ncr:1_{9712673D-6753-4FE9-B363-2C582FC5E8D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種子・球根 " sheetId="4" r:id="rId1"/>
    <sheet name="Sheet2" sheetId="2" r:id="rId2"/>
    <sheet name="Sheet3" sheetId="3" r:id="rId3"/>
  </sheets>
  <definedNames>
    <definedName name="_xlnm.Print_Area" localSheetId="0">'種子・球根 '!$A$1:$U$41</definedName>
  </definedNames>
  <calcPr calcId="191029"/>
</workbook>
</file>

<file path=xl/calcChain.xml><?xml version="1.0" encoding="utf-8"?>
<calcChain xmlns="http://schemas.openxmlformats.org/spreadsheetml/2006/main">
  <c r="I21" i="4" l="1"/>
  <c r="I32" i="4" l="1"/>
  <c r="I31" i="4"/>
  <c r="I28" i="4"/>
  <c r="I27" i="4"/>
  <c r="I23" i="4"/>
  <c r="I30" i="4" l="1"/>
  <c r="I29" i="4"/>
  <c r="I22" i="4"/>
  <c r="I20" i="4"/>
  <c r="I19" i="4"/>
  <c r="M25" i="4" l="1"/>
  <c r="I33" i="4" l="1"/>
  <c r="M33" i="4" l="1"/>
  <c r="C33" i="4"/>
  <c r="Q36" i="4"/>
  <c r="G25" i="4"/>
  <c r="Q35" i="4" s="1"/>
  <c r="C25" i="4"/>
</calcChain>
</file>

<file path=xl/sharedStrings.xml><?xml version="1.0" encoding="utf-8"?>
<sst xmlns="http://schemas.openxmlformats.org/spreadsheetml/2006/main" count="108" uniqueCount="70">
  <si>
    <t>団体名</t>
    <rPh sb="0" eb="2">
      <t>ダンタイ</t>
    </rPh>
    <rPh sb="2" eb="3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</si>
  <si>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</si>
  <si>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構成員数</t>
    <rPh sb="0" eb="2">
      <t>コウセイ</t>
    </rPh>
    <rPh sb="2" eb="3">
      <t>イン</t>
    </rPh>
    <rPh sb="3" eb="4">
      <t>スウ</t>
    </rPh>
    <phoneticPr fontId="1"/>
  </si>
  <si>
    <t>事務担当者</t>
    <rPh sb="0" eb="2">
      <t>ジム</t>
    </rPh>
    <rPh sb="2" eb="5">
      <t>タントウシャ</t>
    </rPh>
    <phoneticPr fontId="1"/>
  </si>
  <si>
    <t>担当者ＴＥＬ</t>
    <rPh sb="0" eb="2">
      <t>タントウ</t>
    </rPh>
    <rPh sb="2" eb="3">
      <t>シャ</t>
    </rPh>
    <phoneticPr fontId="1"/>
  </si>
  <si>
    <t>種子名</t>
    <rPh sb="0" eb="2">
      <t>シュシ</t>
    </rPh>
    <rPh sb="2" eb="3">
      <t>ナ</t>
    </rPh>
    <phoneticPr fontId="1"/>
  </si>
  <si>
    <t>数量</t>
    <rPh sb="0" eb="2">
      <t>スウリョウ</t>
    </rPh>
    <phoneticPr fontId="1"/>
  </si>
  <si>
    <t>植栽面積</t>
    <rPh sb="0" eb="2">
      <t>ショクサイ</t>
    </rPh>
    <rPh sb="2" eb="4">
      <t>メンセキ</t>
    </rPh>
    <phoneticPr fontId="1"/>
  </si>
  <si>
    <t>合計</t>
    <rPh sb="0" eb="2">
      <t>ゴウケイ</t>
    </rPh>
    <phoneticPr fontId="1"/>
  </si>
  <si>
    <t>球根名</t>
    <rPh sb="0" eb="2">
      <t>キュウコン</t>
    </rPh>
    <rPh sb="2" eb="3">
      <t>ナ</t>
    </rPh>
    <phoneticPr fontId="1"/>
  </si>
  <si>
    <t>球</t>
    <rPh sb="0" eb="1">
      <t>キュウ</t>
    </rPh>
    <phoneticPr fontId="1"/>
  </si>
  <si>
    <t>備考</t>
    <rPh sb="0" eb="2">
      <t>ビコウ</t>
    </rPh>
    <phoneticPr fontId="1"/>
  </si>
  <si>
    <t>植栽予定日</t>
    <rPh sb="0" eb="2">
      <t>ショクサイ</t>
    </rPh>
    <rPh sb="2" eb="4">
      <t>ヨテイ</t>
    </rPh>
    <rPh sb="4" eb="5">
      <t>ヒ</t>
    </rPh>
    <phoneticPr fontId="1"/>
  </si>
  <si>
    <t>合計ポイント</t>
    <rPh sb="0" eb="2">
      <t>ゴウケイ</t>
    </rPh>
    <phoneticPr fontId="1"/>
  </si>
  <si>
    <t>合計植栽面積</t>
    <rPh sb="0" eb="2">
      <t>ゴウケイ</t>
    </rPh>
    <rPh sb="2" eb="4">
      <t>ショクサイ</t>
    </rPh>
    <rPh sb="4" eb="6">
      <t>メンセキ</t>
    </rPh>
    <phoneticPr fontId="1"/>
  </si>
  <si>
    <t>区分</t>
    <rPh sb="0" eb="2">
      <t>クブン</t>
    </rPh>
    <phoneticPr fontId="1"/>
  </si>
  <si>
    <t>箇所</t>
    <rPh sb="0" eb="2">
      <t>カショ</t>
    </rPh>
    <phoneticPr fontId="1"/>
  </si>
  <si>
    <t>配布希望種子</t>
    <rPh sb="0" eb="2">
      <t>ハイフ</t>
    </rPh>
    <rPh sb="2" eb="4">
      <t>キボウ</t>
    </rPh>
    <rPh sb="4" eb="6">
      <t>シュシ</t>
    </rPh>
    <phoneticPr fontId="1"/>
  </si>
  <si>
    <t>配布希望球根</t>
    <rPh sb="0" eb="2">
      <t>ハイフ</t>
    </rPh>
    <rPh sb="2" eb="4">
      <t>キボウ</t>
    </rPh>
    <rPh sb="4" eb="6">
      <t>キュウコン</t>
    </rPh>
    <phoneticPr fontId="1"/>
  </si>
  <si>
    <t>植栽予定場所（名称）</t>
    <rPh sb="0" eb="2">
      <t>ショクサイ</t>
    </rPh>
    <rPh sb="2" eb="4">
      <t>ヨテイ</t>
    </rPh>
    <rPh sb="4" eb="6">
      <t>バショ</t>
    </rPh>
    <rPh sb="7" eb="9">
      <t>メイショウ</t>
    </rPh>
    <phoneticPr fontId="1"/>
  </si>
  <si>
    <t>　　　　　月　　　　日～　　　月　　　　日の間</t>
    <rPh sb="5" eb="6">
      <t>ツキ</t>
    </rPh>
    <rPh sb="10" eb="11">
      <t>ヒ</t>
    </rPh>
    <rPh sb="15" eb="16">
      <t>ツキ</t>
    </rPh>
    <rPh sb="20" eb="21">
      <t>ヒ</t>
    </rPh>
    <rPh sb="22" eb="23">
      <t>アイダ</t>
    </rPh>
    <phoneticPr fontId="1"/>
  </si>
  <si>
    <t>所在地（通知送付先）</t>
    <rPh sb="0" eb="3">
      <t>ショザイチ</t>
    </rPh>
    <rPh sb="4" eb="6">
      <t>ツウチ</t>
    </rPh>
    <rPh sb="6" eb="8">
      <t>ソウフ</t>
    </rPh>
    <rPh sb="8" eb="9">
      <t>サキ</t>
    </rPh>
    <phoneticPr fontId="1"/>
  </si>
  <si>
    <t>　カ．社会福祉施設　　　　　キ．その他（　　　　　　　　　　　　　　　　　　　　　　　　　　　　　）</t>
    <rPh sb="3" eb="5">
      <t>シャカイ</t>
    </rPh>
    <rPh sb="5" eb="7">
      <t>フクシ</t>
    </rPh>
    <rPh sb="7" eb="9">
      <t>シセツ</t>
    </rPh>
    <rPh sb="18" eb="19">
      <t>タ</t>
    </rPh>
    <phoneticPr fontId="1"/>
  </si>
  <si>
    <t>　キ．その他（　　　　　　　　　　　　　　　　　　　　　　　　　　　　　）</t>
    <rPh sb="5" eb="6">
      <t>タ</t>
    </rPh>
    <phoneticPr fontId="1"/>
  </si>
  <si>
    <t>　ア．花の会　　　　イ．町内会　　　　ウ．子供会　　　　エ．婦人会　　　　オ．老人会　　　　カ．ＰＴＡ</t>
    <rPh sb="3" eb="4">
      <t>ハナ</t>
    </rPh>
    <rPh sb="5" eb="6">
      <t>カイ</t>
    </rPh>
    <rPh sb="12" eb="14">
      <t>チョウナイ</t>
    </rPh>
    <rPh sb="14" eb="15">
      <t>カイ</t>
    </rPh>
    <rPh sb="21" eb="22">
      <t>コ</t>
    </rPh>
    <rPh sb="22" eb="23">
      <t>トモ</t>
    </rPh>
    <rPh sb="23" eb="24">
      <t>カイ</t>
    </rPh>
    <rPh sb="30" eb="33">
      <t>フジンカイ</t>
    </rPh>
    <rPh sb="39" eb="42">
      <t>ロウジンカイ</t>
    </rPh>
    <phoneticPr fontId="1"/>
  </si>
  <si>
    <t>公益財団法人静岡県グリーンバンク支店長　様</t>
    <rPh sb="0" eb="2">
      <t>コウエキ</t>
    </rPh>
    <rPh sb="2" eb="4">
      <t>ザイダン</t>
    </rPh>
    <rPh sb="4" eb="6">
      <t>ホウジン</t>
    </rPh>
    <rPh sb="6" eb="9">
      <t>シズオカケン</t>
    </rPh>
    <rPh sb="16" eb="19">
      <t>シテンチョウ</t>
    </rPh>
    <rPh sb="20" eb="21">
      <t>サマ</t>
    </rPh>
    <phoneticPr fontId="1"/>
  </si>
  <si>
    <t>　ア．公園　　　　　イ．道路（街路）　　　　ウ．学校　　　　　エ．社会教育施設　　　　　オ．医療提供施設　　　　　</t>
    <rPh sb="3" eb="5">
      <t>コウエン</t>
    </rPh>
    <rPh sb="12" eb="14">
      <t>ドウロ</t>
    </rPh>
    <rPh sb="15" eb="17">
      <t>ガイロ</t>
    </rPh>
    <rPh sb="24" eb="26">
      <t>ガッコウ</t>
    </rPh>
    <rPh sb="33" eb="34">
      <t>シャ</t>
    </rPh>
    <rPh sb="34" eb="35">
      <t>カイ</t>
    </rPh>
    <rPh sb="35" eb="37">
      <t>キョウイク</t>
    </rPh>
    <rPh sb="37" eb="39">
      <t>シセツ</t>
    </rPh>
    <rPh sb="46" eb="48">
      <t>イリョウ</t>
    </rPh>
    <rPh sb="48" eb="50">
      <t>テイキョウ</t>
    </rPh>
    <rPh sb="50" eb="52">
      <t>シセツ</t>
    </rPh>
    <phoneticPr fontId="1"/>
  </si>
  <si>
    <r>
      <t>合計</t>
    </r>
    <r>
      <rPr>
        <b/>
        <sz val="12"/>
        <rFont val="ＭＳ Ｐゴシック"/>
        <family val="3"/>
        <charset val="128"/>
      </rPr>
      <t>2.000</t>
    </r>
    <r>
      <rPr>
        <sz val="12"/>
        <rFont val="ＭＳ Ｐゴシック"/>
        <family val="3"/>
        <charset val="128"/>
      </rPr>
      <t>　　　　 　　ポイント以内</t>
    </r>
    <rPh sb="0" eb="2">
      <t>ゴウケイ</t>
    </rPh>
    <rPh sb="18" eb="20">
      <t>イナイ</t>
    </rPh>
    <phoneticPr fontId="1"/>
  </si>
  <si>
    <t>ＮＯ</t>
    <phoneticPr fontId="1"/>
  </si>
  <si>
    <t>e-mail アドレス</t>
    <phoneticPr fontId="1"/>
  </si>
  <si>
    <t>ポイント</t>
    <phoneticPr fontId="1"/>
  </si>
  <si>
    <t>ハナナ</t>
    <phoneticPr fontId="1"/>
  </si>
  <si>
    <t>ｍｌ</t>
    <phoneticPr fontId="1"/>
  </si>
  <si>
    <t>×２</t>
    <phoneticPr fontId="1"/>
  </si>
  <si>
    <t>Ｐ</t>
    <phoneticPr fontId="1"/>
  </si>
  <si>
    <t>㎡</t>
    <phoneticPr fontId="1"/>
  </si>
  <si>
    <t>×２０</t>
    <phoneticPr fontId="1"/>
  </si>
  <si>
    <t>×８</t>
    <phoneticPr fontId="1"/>
  </si>
  <si>
    <t>ｍｌ</t>
    <phoneticPr fontId="1"/>
  </si>
  <si>
    <t>Ｐ</t>
    <phoneticPr fontId="1"/>
  </si>
  <si>
    <t>㎡</t>
    <phoneticPr fontId="1"/>
  </si>
  <si>
    <t>ポイント</t>
    <phoneticPr fontId="1"/>
  </si>
  <si>
    <t>チューリップＡ</t>
    <phoneticPr fontId="1"/>
  </si>
  <si>
    <t>×１０</t>
    <phoneticPr fontId="1"/>
  </si>
  <si>
    <t>Ｐ</t>
    <phoneticPr fontId="1"/>
  </si>
  <si>
    <t>㎡</t>
    <phoneticPr fontId="1"/>
  </si>
  <si>
    <t>チューリップＢ</t>
    <phoneticPr fontId="1"/>
  </si>
  <si>
    <t>フリージア</t>
    <phoneticPr fontId="1"/>
  </si>
  <si>
    <t>Ｐ</t>
    <phoneticPr fontId="1"/>
  </si>
  <si>
    <t>㎡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</si>
  <si>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</si>
  <si>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担当者ＦＡＸ</t>
    <rPh sb="0" eb="2">
      <t>タントウ</t>
    </rPh>
    <rPh sb="2" eb="3">
      <t>シャ</t>
    </rPh>
    <phoneticPr fontId="1"/>
  </si>
  <si>
    <r>
      <t>種子申込単位　　　  　各</t>
    </r>
    <r>
      <rPr>
        <b/>
        <sz val="12"/>
        <rFont val="ＭＳ Ｐゴシック"/>
        <family val="3"/>
        <charset val="128"/>
      </rPr>
      <t>５ｍｌ</t>
    </r>
    <rPh sb="0" eb="2">
      <t>シュシ</t>
    </rPh>
    <rPh sb="2" eb="4">
      <t>モウシコミ</t>
    </rPh>
    <rPh sb="4" eb="6">
      <t>タンイ</t>
    </rPh>
    <rPh sb="12" eb="13">
      <t>カク</t>
    </rPh>
    <phoneticPr fontId="1"/>
  </si>
  <si>
    <r>
      <t>球根申込単位　　　　各</t>
    </r>
    <r>
      <rPr>
        <b/>
        <sz val="12"/>
        <rFont val="ＭＳ Ｐゴシック"/>
        <family val="3"/>
        <charset val="128"/>
      </rPr>
      <t>50球・50ｍｌ</t>
    </r>
    <rPh sb="0" eb="2">
      <t>キュウコン</t>
    </rPh>
    <rPh sb="2" eb="4">
      <t>モウシコミ</t>
    </rPh>
    <rPh sb="4" eb="6">
      <t>タンイ</t>
    </rPh>
    <rPh sb="10" eb="11">
      <t>カク</t>
    </rPh>
    <rPh sb="13" eb="14">
      <t>キュウ</t>
    </rPh>
    <phoneticPr fontId="1"/>
  </si>
  <si>
    <t>令和　 　年　　　月　　　　日</t>
    <rPh sb="0" eb="2">
      <t>レイワ</t>
    </rPh>
    <rPh sb="5" eb="6">
      <t>ネン</t>
    </rPh>
    <rPh sb="9" eb="10">
      <t>ツキ</t>
    </rPh>
    <rPh sb="14" eb="15">
      <t>ヒ</t>
    </rPh>
    <phoneticPr fontId="1"/>
  </si>
  <si>
    <t>ネモフィラ</t>
    <phoneticPr fontId="1"/>
  </si>
  <si>
    <t>×１２</t>
    <phoneticPr fontId="1"/>
  </si>
  <si>
    <t>×１１</t>
    <phoneticPr fontId="1"/>
  </si>
  <si>
    <t>×１９</t>
    <phoneticPr fontId="1"/>
  </si>
  <si>
    <t xml:space="preserve">       人</t>
    <rPh sb="7" eb="8">
      <t>ニン</t>
    </rPh>
    <phoneticPr fontId="1"/>
  </si>
  <si>
    <r>
      <t>令和</t>
    </r>
    <r>
      <rPr>
        <sz val="12"/>
        <color rgb="FFFF0000"/>
        <rFont val="ＭＳ Ｐゴシック"/>
        <family val="3"/>
        <charset val="128"/>
      </rPr>
      <t>7</t>
    </r>
    <r>
      <rPr>
        <sz val="12"/>
        <rFont val="ＭＳ Ｐゴシック"/>
        <family val="3"/>
        <charset val="128"/>
      </rPr>
      <t>年度定期配布事業（秋配布）申込書</t>
    </r>
    <rPh sb="0" eb="2">
      <t>レイワ</t>
    </rPh>
    <rPh sb="3" eb="5">
      <t>ネンド</t>
    </rPh>
    <rPh sb="5" eb="7">
      <t>テイキ</t>
    </rPh>
    <rPh sb="7" eb="9">
      <t>ハイフ</t>
    </rPh>
    <rPh sb="9" eb="11">
      <t>ジギョウ</t>
    </rPh>
    <rPh sb="12" eb="13">
      <t>アキ</t>
    </rPh>
    <rPh sb="13" eb="15">
      <t>ハイフ</t>
    </rPh>
    <rPh sb="16" eb="19">
      <t>モウシコミショ</t>
    </rPh>
    <phoneticPr fontId="1"/>
  </si>
  <si>
    <r>
      <t>令和</t>
    </r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年度定期配布（秋配布）による配布を受けたいので、次のとおり申し込みます。</t>
    </r>
    <phoneticPr fontId="1"/>
  </si>
  <si>
    <t>ビオラ</t>
    <phoneticPr fontId="1"/>
  </si>
  <si>
    <t>リナリア</t>
    <phoneticPr fontId="1"/>
  </si>
  <si>
    <t>クリサンセマム</t>
    <phoneticPr fontId="1"/>
  </si>
  <si>
    <t>ラナンキュラス</t>
    <phoneticPr fontId="1"/>
  </si>
  <si>
    <t>クロッカス　</t>
    <phoneticPr fontId="1"/>
  </si>
  <si>
    <t>アリウム</t>
    <phoneticPr fontId="1"/>
  </si>
  <si>
    <t>×１４</t>
    <phoneticPr fontId="1"/>
  </si>
  <si>
    <t>×7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</si>
</sst>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 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2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2" xfId="0" applyBorder="1" applyAlignment="1">
      <alignment horizontal="right" vertical="center" justifyLastLine="1"/>
    </xf>
    <xf numFmtId="0" fontId="0" fillId="0" borderId="43" xfId="0" applyBorder="1" applyAlignment="1">
      <alignment horizontal="right" vertical="center" justifyLastLine="1"/>
    </xf>
    <xf numFmtId="176" fontId="0" fillId="0" borderId="3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0" xfId="0" applyBorder="1" applyAlignment="1">
      <alignment horizontal="right" vertical="center" justifyLastLine="1"/>
    </xf>
    <xf numFmtId="0" fontId="0" fillId="0" borderId="5" xfId="0" applyBorder="1" applyAlignment="1">
      <alignment horizontal="right" vertical="center" justifyLastLine="1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0" fillId="0" borderId="42" xfId="0" applyNumberFormat="1" applyBorder="1" applyAlignment="1">
      <alignment horizontal="right" vertical="center"/>
    </xf>
    <xf numFmtId="176" fontId="0" fillId="0" borderId="43" xfId="0" applyNumberForma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76" fontId="0" fillId="0" borderId="39" xfId="0" applyNumberFormat="1" applyFill="1" applyBorder="1" applyAlignment="1">
      <alignment horizontal="right" vertical="center"/>
    </xf>
    <xf numFmtId="176" fontId="0" fillId="0" borderId="40" xfId="0" applyNumberFormat="1" applyFill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 justifyLastLine="1"/>
    </xf>
    <xf numFmtId="176" fontId="0" fillId="0" borderId="15" xfId="0" applyNumberFormat="1" applyBorder="1" applyAlignment="1">
      <alignment horizontal="right" vertical="center" justifyLastLine="1"/>
    </xf>
    <xf numFmtId="176" fontId="0" fillId="0" borderId="36" xfId="0" applyNumberFormat="1" applyBorder="1" applyAlignment="1">
      <alignment horizontal="right" vertical="center"/>
    </xf>
    <xf numFmtId="176" fontId="0" fillId="0" borderId="57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176" fontId="0" fillId="0" borderId="36" xfId="0" applyNumberFormat="1" applyBorder="1" applyAlignment="1">
      <alignment horizontal="right" vertical="center" justifyLastLine="1"/>
    </xf>
    <xf numFmtId="176" fontId="0" fillId="0" borderId="57" xfId="0" applyNumberFormat="1" applyBorder="1" applyAlignment="1">
      <alignment horizontal="right" vertical="center" justifyLastLine="1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36" xfId="0" applyNumberFormat="1" applyFill="1" applyBorder="1" applyAlignment="1">
      <alignment horizontal="right" vertical="center"/>
    </xf>
    <xf numFmtId="176" fontId="0" fillId="0" borderId="57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29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3" xfId="0" applyFill="1" applyBorder="1" applyAlignment="1">
      <alignment horizontal="distributed" vertical="center"/>
    </xf>
    <xf numFmtId="0" fontId="0" fillId="0" borderId="34" xfId="0" applyFill="1" applyBorder="1" applyAlignment="1">
      <alignment horizontal="distributed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44"/>
  <sheetViews>
    <sheetView tabSelected="1" view="pageBreakPreview" topLeftCell="A13" zoomScaleNormal="100" zoomScaleSheetLayoutView="100" workbookViewId="0">
      <selection activeCell="C33" sqref="C33:E33"/>
    </sheetView>
  </sheetViews>
  <sheetFormatPr defaultRowHeight="13.5" x14ac:dyDescent="0.15"/>
  <cols>
    <col min="1" max="1" width="6.125" customWidth="1"/>
    <col min="2" max="2" width="18.875" customWidth="1"/>
    <col min="3" max="20" width="3.75" customWidth="1"/>
    <col min="21" max="21" width="4.75" customWidth="1"/>
    <col min="22" max="24" width="3.75" customWidth="1"/>
  </cols>
  <sheetData>
    <row r="3" spans="1:21" ht="16.5" customHeight="1" x14ac:dyDescent="0.15">
      <c r="A3" t="s">
        <v>50</v>
      </c>
    </row>
    <row r="4" spans="1:21" ht="20.25" customHeight="1" x14ac:dyDescent="0.15">
      <c r="P4" s="23" t="s">
        <v>28</v>
      </c>
      <c r="Q4" s="23"/>
      <c r="R4" s="23"/>
      <c r="S4" s="23"/>
      <c r="T4" s="23"/>
      <c r="U4" s="23"/>
    </row>
    <row r="5" spans="1:21" ht="27" customHeight="1" x14ac:dyDescent="0.15">
      <c r="A5" s="29" t="s">
        <v>60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0.25" customHeight="1" x14ac:dyDescent="0.15">
      <c r="O6" s="24" t="s">
        <v>54</v>
      </c>
      <c r="P6" s="24"/>
      <c r="Q6" s="24"/>
      <c r="R6" s="24"/>
      <c r="S6" s="24"/>
      <c r="T6" s="24"/>
      <c r="U6" s="24"/>
    </row>
    <row r="7" spans="1:21" ht="23.25" customHeight="1" x14ac:dyDescent="0.15">
      <c r="A7" t="s">
        <v>25</v>
      </c>
    </row>
    <row r="8" spans="1:21" ht="23.25" customHeight="1" x14ac:dyDescent="0.15">
      <c r="H8" s="25" t="s">
        <v>0</v>
      </c>
      <c r="I8" s="25"/>
      <c r="J8" s="25"/>
      <c r="K8" s="25"/>
      <c r="L8" s="25"/>
      <c r="M8" s="26"/>
      <c r="N8" s="26"/>
      <c r="O8" s="26"/>
      <c r="P8" s="26"/>
      <c r="Q8" s="26"/>
      <c r="R8" s="26"/>
      <c r="S8" s="26"/>
      <c r="T8" s="26"/>
      <c r="U8" s="26"/>
    </row>
    <row r="9" spans="1:21" ht="23.25" customHeight="1" x14ac:dyDescent="0.15">
      <c r="H9" s="27" t="s">
        <v>1</v>
      </c>
      <c r="I9" s="27"/>
      <c r="J9" s="27"/>
      <c r="K9" s="27"/>
      <c r="L9" s="27"/>
      <c r="M9" s="28"/>
      <c r="N9" s="28"/>
      <c r="O9" s="28"/>
      <c r="P9" s="28"/>
      <c r="Q9" s="28"/>
      <c r="R9" s="28"/>
      <c r="S9" s="28"/>
      <c r="T9" s="28"/>
      <c r="U9" s="28"/>
    </row>
    <row r="10" spans="1:21" ht="23.25" customHeight="1" x14ac:dyDescent="0.15">
      <c r="H10" s="27" t="s">
        <v>2</v>
      </c>
      <c r="I10" s="27"/>
      <c r="J10" s="27"/>
      <c r="K10" s="27"/>
      <c r="L10" s="27"/>
      <c r="M10" s="28"/>
      <c r="N10" s="28"/>
      <c r="O10" s="28"/>
      <c r="P10" s="28"/>
      <c r="Q10" s="28"/>
      <c r="R10" s="28"/>
      <c r="S10" s="28"/>
      <c r="T10" s="28" t="s">
        <v>59</v>
      </c>
      <c r="U10" s="28"/>
    </row>
    <row r="11" spans="1:21" ht="23.25" customHeight="1" x14ac:dyDescent="0.15">
      <c r="H11" s="27" t="s">
        <v>3</v>
      </c>
      <c r="I11" s="27"/>
      <c r="J11" s="27"/>
      <c r="K11" s="27"/>
      <c r="L11" s="27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23.25" customHeight="1" x14ac:dyDescent="0.15">
      <c r="H12" s="27" t="s">
        <v>21</v>
      </c>
      <c r="I12" s="27"/>
      <c r="J12" s="27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23.25" customHeight="1" x14ac:dyDescent="0.15">
      <c r="H13" s="27" t="s">
        <v>4</v>
      </c>
      <c r="I13" s="27"/>
      <c r="J13" s="27"/>
      <c r="K13" s="27"/>
      <c r="L13" s="27"/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23.25" customHeight="1" x14ac:dyDescent="0.15">
      <c r="H14" s="27" t="s">
        <v>51</v>
      </c>
      <c r="I14" s="27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23.25" customHeight="1" x14ac:dyDescent="0.15">
      <c r="H15" s="27" t="s">
        <v>29</v>
      </c>
      <c r="I15" s="27"/>
      <c r="J15" s="27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</row>
    <row r="17" spans="1:21" ht="22.5" customHeight="1" thickBot="1" x14ac:dyDescent="0.2">
      <c r="A17" t="s">
        <v>61</v>
      </c>
    </row>
    <row r="18" spans="1:21" ht="22.5" customHeight="1" thickBot="1" x14ac:dyDescent="0.2">
      <c r="A18" s="30" t="s">
        <v>17</v>
      </c>
      <c r="B18" s="3" t="s">
        <v>5</v>
      </c>
      <c r="C18" s="33" t="s">
        <v>6</v>
      </c>
      <c r="D18" s="34"/>
      <c r="E18" s="34"/>
      <c r="F18" s="35"/>
      <c r="G18" s="33" t="s">
        <v>30</v>
      </c>
      <c r="H18" s="34"/>
      <c r="I18" s="34"/>
      <c r="J18" s="34"/>
      <c r="K18" s="34"/>
      <c r="L18" s="35"/>
      <c r="M18" s="36" t="s">
        <v>7</v>
      </c>
      <c r="N18" s="36"/>
      <c r="O18" s="36"/>
      <c r="P18" s="36"/>
      <c r="Q18" s="37" t="s">
        <v>11</v>
      </c>
      <c r="R18" s="37"/>
      <c r="S18" s="37"/>
      <c r="T18" s="37"/>
      <c r="U18" s="38"/>
    </row>
    <row r="19" spans="1:21" ht="22.5" customHeight="1" thickTop="1" x14ac:dyDescent="0.15">
      <c r="A19" s="31"/>
      <c r="B19" s="19" t="s">
        <v>31</v>
      </c>
      <c r="C19" s="39"/>
      <c r="D19" s="40"/>
      <c r="E19" s="40"/>
      <c r="F19" s="11" t="s">
        <v>32</v>
      </c>
      <c r="G19" s="49" t="s">
        <v>33</v>
      </c>
      <c r="H19" s="50"/>
      <c r="I19" s="51">
        <f>C19*2</f>
        <v>0</v>
      </c>
      <c r="J19" s="52"/>
      <c r="K19" s="52"/>
      <c r="L19" s="17" t="s">
        <v>34</v>
      </c>
      <c r="M19" s="53"/>
      <c r="N19" s="54"/>
      <c r="O19" s="54"/>
      <c r="P19" s="13" t="s">
        <v>35</v>
      </c>
      <c r="Q19" s="60" t="s">
        <v>52</v>
      </c>
      <c r="R19" s="61"/>
      <c r="S19" s="61"/>
      <c r="T19" s="61"/>
      <c r="U19" s="62"/>
    </row>
    <row r="20" spans="1:21" ht="22.5" customHeight="1" x14ac:dyDescent="0.15">
      <c r="A20" s="31"/>
      <c r="B20" s="20" t="s">
        <v>62</v>
      </c>
      <c r="C20" s="45"/>
      <c r="D20" s="46"/>
      <c r="E20" s="46"/>
      <c r="F20" s="12" t="s">
        <v>32</v>
      </c>
      <c r="G20" s="47" t="s">
        <v>36</v>
      </c>
      <c r="H20" s="48"/>
      <c r="I20" s="41">
        <f>C20*20</f>
        <v>0</v>
      </c>
      <c r="J20" s="42"/>
      <c r="K20" s="42"/>
      <c r="L20" s="18" t="s">
        <v>34</v>
      </c>
      <c r="M20" s="43"/>
      <c r="N20" s="44"/>
      <c r="O20" s="44"/>
      <c r="P20" s="14" t="s">
        <v>35</v>
      </c>
      <c r="Q20" s="55"/>
      <c r="R20" s="56"/>
      <c r="S20" s="56"/>
      <c r="T20" s="56"/>
      <c r="U20" s="57"/>
    </row>
    <row r="21" spans="1:21" ht="22.5" customHeight="1" x14ac:dyDescent="0.15">
      <c r="A21" s="31"/>
      <c r="B21" s="20" t="s">
        <v>63</v>
      </c>
      <c r="C21" s="45"/>
      <c r="D21" s="46"/>
      <c r="E21" s="46"/>
      <c r="F21" s="12" t="s">
        <v>32</v>
      </c>
      <c r="G21" s="47" t="s">
        <v>69</v>
      </c>
      <c r="H21" s="48"/>
      <c r="I21" s="41">
        <f>C21*7</f>
        <v>0</v>
      </c>
      <c r="J21" s="42"/>
      <c r="K21" s="42"/>
      <c r="L21" s="18" t="s">
        <v>34</v>
      </c>
      <c r="M21" s="43"/>
      <c r="N21" s="44"/>
      <c r="O21" s="44"/>
      <c r="P21" s="14" t="s">
        <v>35</v>
      </c>
      <c r="Q21" s="55"/>
      <c r="R21" s="56"/>
      <c r="S21" s="56"/>
      <c r="T21" s="56"/>
      <c r="U21" s="57"/>
    </row>
    <row r="22" spans="1:21" ht="22.5" customHeight="1" x14ac:dyDescent="0.15">
      <c r="A22" s="31"/>
      <c r="B22" s="20" t="s">
        <v>55</v>
      </c>
      <c r="C22" s="45"/>
      <c r="D22" s="46"/>
      <c r="E22" s="46"/>
      <c r="F22" s="12" t="s">
        <v>32</v>
      </c>
      <c r="G22" s="47" t="s">
        <v>56</v>
      </c>
      <c r="H22" s="48"/>
      <c r="I22" s="41">
        <f>C22*12</f>
        <v>0</v>
      </c>
      <c r="J22" s="42"/>
      <c r="K22" s="42"/>
      <c r="L22" s="18" t="s">
        <v>34</v>
      </c>
      <c r="M22" s="43"/>
      <c r="N22" s="44"/>
      <c r="O22" s="44"/>
      <c r="P22" s="14" t="s">
        <v>35</v>
      </c>
      <c r="Q22" s="55"/>
      <c r="R22" s="56"/>
      <c r="S22" s="56"/>
      <c r="T22" s="56"/>
      <c r="U22" s="57"/>
    </row>
    <row r="23" spans="1:21" ht="22.5" customHeight="1" x14ac:dyDescent="0.15">
      <c r="A23" s="31"/>
      <c r="B23" s="20" t="s">
        <v>64</v>
      </c>
      <c r="C23" s="45"/>
      <c r="D23" s="46"/>
      <c r="E23" s="46"/>
      <c r="F23" s="12" t="s">
        <v>32</v>
      </c>
      <c r="G23" s="47" t="s">
        <v>58</v>
      </c>
      <c r="H23" s="48"/>
      <c r="I23" s="41">
        <f>C23*19</f>
        <v>0</v>
      </c>
      <c r="J23" s="42"/>
      <c r="K23" s="42"/>
      <c r="L23" s="18" t="s">
        <v>34</v>
      </c>
      <c r="M23" s="43"/>
      <c r="N23" s="44"/>
      <c r="O23" s="44"/>
      <c r="P23" s="14" t="s">
        <v>35</v>
      </c>
      <c r="Q23" s="55"/>
      <c r="R23" s="56"/>
      <c r="S23" s="56"/>
      <c r="T23" s="56"/>
      <c r="U23" s="57"/>
    </row>
    <row r="24" spans="1:21" ht="22.5" customHeight="1" x14ac:dyDescent="0.15">
      <c r="A24" s="31"/>
      <c r="B24" s="6"/>
      <c r="C24" s="45"/>
      <c r="D24" s="46"/>
      <c r="E24" s="46"/>
      <c r="F24" s="12" t="s">
        <v>32</v>
      </c>
      <c r="G24" s="78"/>
      <c r="H24" s="79"/>
      <c r="I24" s="80"/>
      <c r="J24" s="81"/>
      <c r="K24" s="81"/>
      <c r="L24" s="18" t="s">
        <v>34</v>
      </c>
      <c r="M24" s="43"/>
      <c r="N24" s="44"/>
      <c r="O24" s="44"/>
      <c r="P24" s="14" t="s">
        <v>35</v>
      </c>
      <c r="Q24" s="55"/>
      <c r="R24" s="56"/>
      <c r="S24" s="56"/>
      <c r="T24" s="56"/>
      <c r="U24" s="57"/>
    </row>
    <row r="25" spans="1:21" ht="22.5" customHeight="1" thickBot="1" x14ac:dyDescent="0.2">
      <c r="A25" s="32"/>
      <c r="B25" s="5" t="s">
        <v>8</v>
      </c>
      <c r="C25" s="71">
        <f>SUM(C19:E24)</f>
        <v>0</v>
      </c>
      <c r="D25" s="72"/>
      <c r="E25" s="72"/>
      <c r="F25" s="16" t="s">
        <v>38</v>
      </c>
      <c r="G25" s="73">
        <f>SUM(I19:K24)</f>
        <v>0</v>
      </c>
      <c r="H25" s="74"/>
      <c r="I25" s="74"/>
      <c r="J25" s="74"/>
      <c r="K25" s="74"/>
      <c r="L25" s="21" t="s">
        <v>39</v>
      </c>
      <c r="M25" s="73">
        <f>SUM(M19:O24)</f>
        <v>0</v>
      </c>
      <c r="N25" s="74"/>
      <c r="O25" s="74"/>
      <c r="P25" s="15" t="s">
        <v>40</v>
      </c>
      <c r="Q25" s="55" t="s">
        <v>27</v>
      </c>
      <c r="R25" s="56"/>
      <c r="S25" s="56"/>
      <c r="T25" s="56"/>
      <c r="U25" s="57"/>
    </row>
    <row r="26" spans="1:21" ht="22.5" customHeight="1" thickBot="1" x14ac:dyDescent="0.2">
      <c r="A26" s="58" t="s">
        <v>18</v>
      </c>
      <c r="B26" s="3" t="s">
        <v>9</v>
      </c>
      <c r="C26" s="33" t="s">
        <v>6</v>
      </c>
      <c r="D26" s="34"/>
      <c r="E26" s="34"/>
      <c r="F26" s="35"/>
      <c r="G26" s="33" t="s">
        <v>41</v>
      </c>
      <c r="H26" s="34"/>
      <c r="I26" s="34"/>
      <c r="J26" s="34"/>
      <c r="K26" s="34"/>
      <c r="L26" s="35"/>
      <c r="M26" s="33" t="s">
        <v>7</v>
      </c>
      <c r="N26" s="34"/>
      <c r="O26" s="34"/>
      <c r="P26" s="75"/>
      <c r="Q26" s="55"/>
      <c r="R26" s="56"/>
      <c r="S26" s="56"/>
      <c r="T26" s="56"/>
      <c r="U26" s="57"/>
    </row>
    <row r="27" spans="1:21" ht="22.5" customHeight="1" thickTop="1" x14ac:dyDescent="0.15">
      <c r="A27" s="59"/>
      <c r="B27" s="19" t="s">
        <v>42</v>
      </c>
      <c r="C27" s="39"/>
      <c r="D27" s="40"/>
      <c r="E27" s="40"/>
      <c r="F27" s="11" t="s">
        <v>10</v>
      </c>
      <c r="G27" s="76" t="s">
        <v>68</v>
      </c>
      <c r="H27" s="77"/>
      <c r="I27" s="63">
        <f>C27*14</f>
        <v>0</v>
      </c>
      <c r="J27" s="64"/>
      <c r="K27" s="64"/>
      <c r="L27" s="17" t="s">
        <v>44</v>
      </c>
      <c r="M27" s="65"/>
      <c r="N27" s="66"/>
      <c r="O27" s="66"/>
      <c r="P27" s="13" t="s">
        <v>45</v>
      </c>
      <c r="Q27" s="55"/>
      <c r="R27" s="56"/>
      <c r="S27" s="56"/>
      <c r="T27" s="56"/>
      <c r="U27" s="57"/>
    </row>
    <row r="28" spans="1:21" ht="22.5" customHeight="1" x14ac:dyDescent="0.15">
      <c r="A28" s="59"/>
      <c r="B28" s="20" t="s">
        <v>46</v>
      </c>
      <c r="C28" s="45"/>
      <c r="D28" s="46"/>
      <c r="E28" s="46"/>
      <c r="F28" s="12" t="s">
        <v>10</v>
      </c>
      <c r="G28" s="67" t="s">
        <v>68</v>
      </c>
      <c r="H28" s="68"/>
      <c r="I28" s="69">
        <f>C28*14</f>
        <v>0</v>
      </c>
      <c r="J28" s="70"/>
      <c r="K28" s="70"/>
      <c r="L28" s="18" t="s">
        <v>44</v>
      </c>
      <c r="M28" s="43"/>
      <c r="N28" s="44"/>
      <c r="O28" s="44"/>
      <c r="P28" s="14" t="s">
        <v>45</v>
      </c>
      <c r="Q28" s="55" t="s">
        <v>53</v>
      </c>
      <c r="R28" s="56"/>
      <c r="S28" s="56"/>
      <c r="T28" s="56"/>
      <c r="U28" s="57"/>
    </row>
    <row r="29" spans="1:21" ht="22.5" customHeight="1" x14ac:dyDescent="0.15">
      <c r="A29" s="59"/>
      <c r="B29" s="20" t="s">
        <v>47</v>
      </c>
      <c r="C29" s="45"/>
      <c r="D29" s="46"/>
      <c r="E29" s="46"/>
      <c r="F29" s="12" t="s">
        <v>10</v>
      </c>
      <c r="G29" s="67" t="s">
        <v>57</v>
      </c>
      <c r="H29" s="68"/>
      <c r="I29" s="69">
        <f>C29*11</f>
        <v>0</v>
      </c>
      <c r="J29" s="70"/>
      <c r="K29" s="70"/>
      <c r="L29" s="18" t="s">
        <v>44</v>
      </c>
      <c r="M29" s="43"/>
      <c r="N29" s="44"/>
      <c r="O29" s="44"/>
      <c r="P29" s="14" t="s">
        <v>45</v>
      </c>
      <c r="Q29" s="55"/>
      <c r="R29" s="56"/>
      <c r="S29" s="56"/>
      <c r="T29" s="56"/>
      <c r="U29" s="57"/>
    </row>
    <row r="30" spans="1:21" ht="22.5" customHeight="1" x14ac:dyDescent="0.15">
      <c r="A30" s="59"/>
      <c r="B30" s="20" t="s">
        <v>65</v>
      </c>
      <c r="C30" s="45"/>
      <c r="D30" s="46"/>
      <c r="E30" s="46"/>
      <c r="F30" s="12" t="s">
        <v>10</v>
      </c>
      <c r="G30" s="67" t="s">
        <v>43</v>
      </c>
      <c r="H30" s="68"/>
      <c r="I30" s="69">
        <f>C30*10</f>
        <v>0</v>
      </c>
      <c r="J30" s="70"/>
      <c r="K30" s="70"/>
      <c r="L30" s="18" t="s">
        <v>44</v>
      </c>
      <c r="M30" s="43"/>
      <c r="N30" s="44"/>
      <c r="O30" s="44"/>
      <c r="P30" s="14" t="s">
        <v>45</v>
      </c>
      <c r="Q30" s="55"/>
      <c r="R30" s="56"/>
      <c r="S30" s="56"/>
      <c r="T30" s="56"/>
      <c r="U30" s="57"/>
    </row>
    <row r="31" spans="1:21" ht="22.5" customHeight="1" x14ac:dyDescent="0.15">
      <c r="A31" s="59"/>
      <c r="B31" s="20" t="s">
        <v>66</v>
      </c>
      <c r="C31" s="45"/>
      <c r="D31" s="46"/>
      <c r="E31" s="46"/>
      <c r="F31" s="12" t="s">
        <v>10</v>
      </c>
      <c r="G31" s="67" t="s">
        <v>37</v>
      </c>
      <c r="H31" s="68"/>
      <c r="I31" s="69">
        <f>C31*8</f>
        <v>0</v>
      </c>
      <c r="J31" s="70"/>
      <c r="K31" s="70"/>
      <c r="L31" s="18" t="s">
        <v>44</v>
      </c>
      <c r="M31" s="43"/>
      <c r="N31" s="44"/>
      <c r="O31" s="44"/>
      <c r="P31" s="14" t="s">
        <v>45</v>
      </c>
      <c r="Q31" s="55"/>
      <c r="R31" s="56"/>
      <c r="S31" s="56"/>
      <c r="T31" s="56"/>
      <c r="U31" s="57"/>
    </row>
    <row r="32" spans="1:21" ht="22.5" customHeight="1" x14ac:dyDescent="0.15">
      <c r="A32" s="59"/>
      <c r="B32" s="20" t="s">
        <v>67</v>
      </c>
      <c r="C32" s="45"/>
      <c r="D32" s="46"/>
      <c r="E32" s="46"/>
      <c r="F32" s="12" t="s">
        <v>10</v>
      </c>
      <c r="G32" s="67" t="s">
        <v>36</v>
      </c>
      <c r="H32" s="68"/>
      <c r="I32" s="69">
        <f>C32*20</f>
        <v>0</v>
      </c>
      <c r="J32" s="70"/>
      <c r="K32" s="70"/>
      <c r="L32" s="18" t="s">
        <v>44</v>
      </c>
      <c r="M32" s="43"/>
      <c r="N32" s="44"/>
      <c r="O32" s="44"/>
      <c r="P32" s="14" t="s">
        <v>45</v>
      </c>
      <c r="Q32" s="55"/>
      <c r="R32" s="56"/>
      <c r="S32" s="56"/>
      <c r="T32" s="56"/>
      <c r="U32" s="57"/>
    </row>
    <row r="33" spans="1:24" ht="22.5" customHeight="1" thickBot="1" x14ac:dyDescent="0.2">
      <c r="A33" s="59"/>
      <c r="B33" s="4" t="s">
        <v>8</v>
      </c>
      <c r="C33" s="85">
        <f>SUM(C27:E32)</f>
        <v>0</v>
      </c>
      <c r="D33" s="86"/>
      <c r="E33" s="86"/>
      <c r="F33" s="16" t="s">
        <v>10</v>
      </c>
      <c r="G33" s="87"/>
      <c r="H33" s="88"/>
      <c r="I33" s="89">
        <f>SUM(I27:K32)</f>
        <v>0</v>
      </c>
      <c r="J33" s="90"/>
      <c r="K33" s="90"/>
      <c r="L33" s="22" t="s">
        <v>44</v>
      </c>
      <c r="M33" s="91">
        <f>SUM(M27:O32)</f>
        <v>0</v>
      </c>
      <c r="N33" s="92"/>
      <c r="O33" s="92"/>
      <c r="P33" s="15" t="s">
        <v>45</v>
      </c>
      <c r="Q33" s="82"/>
      <c r="R33" s="83"/>
      <c r="S33" s="83"/>
      <c r="T33" s="83"/>
      <c r="U33" s="84"/>
      <c r="V33" s="2"/>
      <c r="W33" s="1"/>
      <c r="X33" s="1"/>
    </row>
    <row r="34" spans="1:24" ht="27" customHeight="1" thickBot="1" x14ac:dyDescent="0.2">
      <c r="A34" s="118"/>
      <c r="B34" s="119"/>
      <c r="C34" s="120"/>
      <c r="D34" s="121"/>
      <c r="E34" s="121"/>
      <c r="F34" s="101"/>
      <c r="G34" s="101"/>
      <c r="H34" s="7"/>
      <c r="I34" s="120"/>
      <c r="J34" s="121"/>
      <c r="K34" s="121"/>
      <c r="L34" s="101"/>
      <c r="M34" s="101"/>
      <c r="N34" s="7"/>
      <c r="O34" s="120"/>
      <c r="P34" s="121"/>
      <c r="Q34" s="121"/>
      <c r="R34" s="121"/>
      <c r="S34" s="101"/>
      <c r="T34" s="101"/>
      <c r="U34" s="9"/>
    </row>
    <row r="35" spans="1:24" ht="24" customHeight="1" x14ac:dyDescent="0.15">
      <c r="A35" s="102" t="s">
        <v>19</v>
      </c>
      <c r="B35" s="103"/>
      <c r="C35" s="104"/>
      <c r="D35" s="105"/>
      <c r="E35" s="105"/>
      <c r="F35" s="105"/>
      <c r="G35" s="105"/>
      <c r="H35" s="105"/>
      <c r="I35" s="105"/>
      <c r="J35" s="105"/>
      <c r="K35" s="105"/>
      <c r="L35" s="106"/>
      <c r="M35" s="107" t="s">
        <v>13</v>
      </c>
      <c r="N35" s="108"/>
      <c r="O35" s="109"/>
      <c r="P35" s="110"/>
      <c r="Q35" s="111">
        <f>SUM(G25,I33)</f>
        <v>0</v>
      </c>
      <c r="R35" s="112"/>
      <c r="S35" s="112"/>
      <c r="T35" s="112"/>
      <c r="U35" s="8" t="s">
        <v>48</v>
      </c>
    </row>
    <row r="36" spans="1:24" ht="24" customHeight="1" x14ac:dyDescent="0.15">
      <c r="A36" s="113" t="s">
        <v>12</v>
      </c>
      <c r="B36" s="114"/>
      <c r="C36" s="78" t="s">
        <v>20</v>
      </c>
      <c r="D36" s="28"/>
      <c r="E36" s="28"/>
      <c r="F36" s="28"/>
      <c r="G36" s="28"/>
      <c r="H36" s="28"/>
      <c r="I36" s="28"/>
      <c r="J36" s="28"/>
      <c r="K36" s="28"/>
      <c r="L36" s="79"/>
      <c r="M36" s="115" t="s">
        <v>14</v>
      </c>
      <c r="N36" s="116"/>
      <c r="O36" s="116"/>
      <c r="P36" s="117"/>
      <c r="Q36" s="41">
        <f>SUM(M25+M33)</f>
        <v>0</v>
      </c>
      <c r="R36" s="42"/>
      <c r="S36" s="42"/>
      <c r="T36" s="42"/>
      <c r="U36" s="10" t="s">
        <v>49</v>
      </c>
    </row>
    <row r="37" spans="1:24" ht="20.25" customHeight="1" x14ac:dyDescent="0.15">
      <c r="A37" s="122" t="s">
        <v>15</v>
      </c>
      <c r="B37" s="123" t="s">
        <v>24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</row>
    <row r="38" spans="1:24" ht="20.25" customHeight="1" x14ac:dyDescent="0.15">
      <c r="A38" s="122"/>
      <c r="B38" s="126" t="s">
        <v>23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127"/>
    </row>
    <row r="39" spans="1:24" ht="20.25" customHeight="1" x14ac:dyDescent="0.15">
      <c r="A39" s="93" t="s">
        <v>16</v>
      </c>
      <c r="B39" s="95" t="s">
        <v>26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/>
    </row>
    <row r="40" spans="1:24" ht="20.25" customHeight="1" thickBot="1" x14ac:dyDescent="0.2">
      <c r="A40" s="94"/>
      <c r="B40" s="98" t="s">
        <v>22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00"/>
    </row>
    <row r="42" spans="1:24" ht="16.5" customHeight="1" x14ac:dyDescent="0.15"/>
    <row r="43" spans="1:24" ht="16.5" customHeight="1" x14ac:dyDescent="0.15"/>
    <row r="44" spans="1:24" ht="16.5" customHeight="1" x14ac:dyDescent="0.15"/>
  </sheetData>
  <mergeCells count="108">
    <mergeCell ref="A39:A40"/>
    <mergeCell ref="B39:U39"/>
    <mergeCell ref="B40:U40"/>
    <mergeCell ref="S34:T34"/>
    <mergeCell ref="A35:B35"/>
    <mergeCell ref="C35:L35"/>
    <mergeCell ref="M35:P35"/>
    <mergeCell ref="Q35:T35"/>
    <mergeCell ref="A36:B36"/>
    <mergeCell ref="C36:L36"/>
    <mergeCell ref="M36:P36"/>
    <mergeCell ref="Q36:T36"/>
    <mergeCell ref="A34:B34"/>
    <mergeCell ref="C34:E34"/>
    <mergeCell ref="F34:G34"/>
    <mergeCell ref="I34:K34"/>
    <mergeCell ref="L34:M34"/>
    <mergeCell ref="O34:R34"/>
    <mergeCell ref="A37:A38"/>
    <mergeCell ref="B37:U37"/>
    <mergeCell ref="B38:U38"/>
    <mergeCell ref="G31:H31"/>
    <mergeCell ref="I31:K31"/>
    <mergeCell ref="M31:O31"/>
    <mergeCell ref="C32:E32"/>
    <mergeCell ref="G32:H32"/>
    <mergeCell ref="I32:K32"/>
    <mergeCell ref="M32:O32"/>
    <mergeCell ref="Q28:U33"/>
    <mergeCell ref="C29:E29"/>
    <mergeCell ref="G29:H29"/>
    <mergeCell ref="I29:K29"/>
    <mergeCell ref="M29:O29"/>
    <mergeCell ref="C30:E30"/>
    <mergeCell ref="G30:H30"/>
    <mergeCell ref="I30:K30"/>
    <mergeCell ref="M30:O30"/>
    <mergeCell ref="C31:E31"/>
    <mergeCell ref="C33:E33"/>
    <mergeCell ref="G33:H33"/>
    <mergeCell ref="I33:K33"/>
    <mergeCell ref="M33:O33"/>
    <mergeCell ref="Q19:U24"/>
    <mergeCell ref="I27:K27"/>
    <mergeCell ref="M27:O27"/>
    <mergeCell ref="C28:E28"/>
    <mergeCell ref="G28:H28"/>
    <mergeCell ref="I28:K28"/>
    <mergeCell ref="M28:O28"/>
    <mergeCell ref="C25:E25"/>
    <mergeCell ref="G25:K25"/>
    <mergeCell ref="M25:O25"/>
    <mergeCell ref="G26:L26"/>
    <mergeCell ref="M26:P26"/>
    <mergeCell ref="C27:E27"/>
    <mergeCell ref="G27:H27"/>
    <mergeCell ref="C23:E23"/>
    <mergeCell ref="G23:H23"/>
    <mergeCell ref="I23:K23"/>
    <mergeCell ref="M23:O23"/>
    <mergeCell ref="C24:E24"/>
    <mergeCell ref="G24:H24"/>
    <mergeCell ref="I24:K24"/>
    <mergeCell ref="M24:O24"/>
    <mergeCell ref="A18:A25"/>
    <mergeCell ref="C18:F18"/>
    <mergeCell ref="G18:L18"/>
    <mergeCell ref="M18:P18"/>
    <mergeCell ref="Q18:U18"/>
    <mergeCell ref="C19:E19"/>
    <mergeCell ref="I21:K21"/>
    <mergeCell ref="M21:O21"/>
    <mergeCell ref="C22:E22"/>
    <mergeCell ref="G22:H22"/>
    <mergeCell ref="I22:K22"/>
    <mergeCell ref="M22:O22"/>
    <mergeCell ref="G19:H19"/>
    <mergeCell ref="I19:K19"/>
    <mergeCell ref="M19:O19"/>
    <mergeCell ref="C20:E20"/>
    <mergeCell ref="G20:H20"/>
    <mergeCell ref="I20:K20"/>
    <mergeCell ref="M20:O20"/>
    <mergeCell ref="C21:E21"/>
    <mergeCell ref="G21:H21"/>
    <mergeCell ref="Q25:U27"/>
    <mergeCell ref="A26:A33"/>
    <mergeCell ref="C26:F26"/>
    <mergeCell ref="P4:U4"/>
    <mergeCell ref="O6:U6"/>
    <mergeCell ref="H8:L8"/>
    <mergeCell ref="M8:U8"/>
    <mergeCell ref="H9:L9"/>
    <mergeCell ref="M9:U9"/>
    <mergeCell ref="H13:L13"/>
    <mergeCell ref="M13:U13"/>
    <mergeCell ref="H15:L15"/>
    <mergeCell ref="M15:U15"/>
    <mergeCell ref="H14:L14"/>
    <mergeCell ref="M14:U14"/>
    <mergeCell ref="A5:U5"/>
    <mergeCell ref="M10:S10"/>
    <mergeCell ref="T10:U10"/>
    <mergeCell ref="H10:L10"/>
    <mergeCell ref="H11:L11"/>
    <mergeCell ref="M11:U11"/>
    <mergeCell ref="H12:L12"/>
    <mergeCell ref="M12:U12"/>
  </mergeCells>
  <phoneticPr fontId="1"/>
  <pageMargins left="0.6" right="0.54" top="0.51" bottom="0.25" header="0.51200000000000001" footer="0.2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種子・球根 </vt:lpstr>
      <vt:lpstr>Sheet2</vt:lpstr>
      <vt:lpstr>Sheet3</vt:lpstr>
      <vt:lpstr>'種子・球根 '!Print_Area</vt:lpstr>
    </vt:vector>
  </TitlesOfParts>
  <Company>伊東市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DAS06201</dc:creator>
  <cp:lastModifiedBy>Administrator</cp:lastModifiedBy>
  <cp:lastPrinted>2024-04-24T04:04:50Z</cp:lastPrinted>
  <dcterms:created xsi:type="dcterms:W3CDTF">2009-05-20T01:56:18Z</dcterms:created>
  <dcterms:modified xsi:type="dcterms:W3CDTF">2025-05-02T06:52:56Z</dcterms:modified>
</cp:coreProperties>
</file>